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E36DC61-B050-4674-A61E-D108416C05E9}" xr6:coauthVersionLast="47" xr6:coauthVersionMax="47" xr10:uidLastSave="{00000000-0000-0000-0000-000000000000}"/>
  <bookViews>
    <workbookView xWindow="-18930" yWindow="1470" windowWidth="15300" windowHeight="78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7" i="1" s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<sst xmlns="http://schemas.openxmlformats.org/spreadsheetml/2006/main" count="346" uniqueCount="123">
  <si>
    <t>Школа</t>
  </si>
  <si>
    <t>Согласовал: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</si>
  <si>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</si>
  <si>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</si>
  <si>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</si>
  <si>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</si>
  <si>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</si>
  <si>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</si>
  <si>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</si>
  <si>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</si>
  <si>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</si>
  <si>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</si>
  <si>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</si>
  <si>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</si>
  <si>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</si>
  <si>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</si>
  <si>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</si>
  <si>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</si>
  <si>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</si>
  <si>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</si>
  <si>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</si>
  <si>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</si>
  <si>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</si>
  <si>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</si>
  <si>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</si>
  <si>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</si>
  <si>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 (порциями)</t>
  </si>
  <si>
    <t>Батон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</si>
  <si>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</si>
  <si>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</si>
  <si>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</si>
  <si>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</si>
  <si>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</si>
  <si>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Фркут</t>
  </si>
  <si>
    <t>Каши молочные, омлеты, запеканки</t>
  </si>
  <si>
    <t>Каша пшенная молочная вязкая с маслом сливочным</t>
  </si>
  <si>
    <t>итого</t>
  </si>
  <si>
    <t>Обед</t>
  </si>
  <si>
    <t>закуска</t>
  </si>
  <si>
    <t>Смесь овощная</t>
  </si>
  <si>
    <t>1 блюдо</t>
  </si>
  <si>
    <t>Суп-лапша на курином бульоне</t>
  </si>
  <si>
    <t>2 блюдо</t>
  </si>
  <si>
    <t>**Плов с мясом птицы</t>
  </si>
  <si>
    <t>гарнир</t>
  </si>
  <si>
    <t>напиток</t>
  </si>
  <si>
    <t>Компот из смеси сухофруктов</t>
  </si>
  <si>
    <t>хлеб бел.</t>
  </si>
  <si>
    <t>Хлеб пшеничный.</t>
  </si>
  <si>
    <t>хлеб черн.</t>
  </si>
  <si>
    <t>Хлеб ржаной.</t>
  </si>
  <si>
    <t>Итого за день:</t>
  </si>
  <si>
    <t>Биточек мясной рубленый</t>
  </si>
  <si>
    <t>Пюре картофельное</t>
  </si>
  <si>
    <t>Чай с лимоном*</t>
  </si>
  <si>
    <t>соус</t>
  </si>
  <si>
    <t>Соус сметанный с томатом</t>
  </si>
  <si>
    <t>Маринад овощной</t>
  </si>
  <si>
    <t>Суп Крестьянский с крупой, сметаной</t>
  </si>
  <si>
    <t>**Гуляш из мяса свинины</t>
  </si>
  <si>
    <t>Каша гречневая рассыпчатая</t>
  </si>
  <si>
    <t>Сок натуральный</t>
  </si>
  <si>
    <t>Мясо отварное, гренки</t>
  </si>
  <si>
    <t>Мясо кур отварное (для первых блюд)</t>
  </si>
  <si>
    <t>Пудинг творожно-манный</t>
  </si>
  <si>
    <t>Салат из моркови и яблок с маслом растительным</t>
  </si>
  <si>
    <t>Чай с сахаром*</t>
  </si>
  <si>
    <t>Молоко сгущеное</t>
  </si>
  <si>
    <t>Салат из белокочанной капусты с морковью с маслом растительным</t>
  </si>
  <si>
    <t>Суп-пюре из гороха</t>
  </si>
  <si>
    <t>Тефтели мясные с луком с соусом красным</t>
  </si>
  <si>
    <t>Макаронные изделия отварные с маслом</t>
  </si>
  <si>
    <t>Компот из ягод</t>
  </si>
  <si>
    <t>Гренки из пшеничного хлеба</t>
  </si>
  <si>
    <t>Котлета Домашняя</t>
  </si>
  <si>
    <t>Какао с молоком</t>
  </si>
  <si>
    <t>Хлеб ржаной</t>
  </si>
  <si>
    <t>Икра кабачковая пром.производства</t>
  </si>
  <si>
    <t>Рассольник ленинградский со сметаной</t>
  </si>
  <si>
    <t>Котлета рыбная</t>
  </si>
  <si>
    <t>Снежок</t>
  </si>
  <si>
    <t>**Бефстроганов</t>
  </si>
  <si>
    <t>Кондитерские изделия</t>
  </si>
  <si>
    <t>Печенье детское (конд изд)</t>
  </si>
  <si>
    <t>Салат из моркови с сахаром</t>
  </si>
  <si>
    <t>Суп кудрявый с пшеном и яйцом</t>
  </si>
  <si>
    <t>Птица, тушенная в сметанном соусе</t>
  </si>
  <si>
    <t>Рис припущенный</t>
  </si>
  <si>
    <t>Напиток Ягодка</t>
  </si>
  <si>
    <t>Каша рисовая молочная жидкая с маслом сливочным</t>
  </si>
  <si>
    <t>Бутерброды, сыр, масло</t>
  </si>
  <si>
    <t>Масло сливочное (порциями)</t>
  </si>
  <si>
    <t>Чай с молоком</t>
  </si>
  <si>
    <t>Фрукт</t>
  </si>
  <si>
    <t>Кукуруза отварная</t>
  </si>
  <si>
    <t>Суп-пюре овощной</t>
  </si>
  <si>
    <t>Напиток лимонный</t>
  </si>
  <si>
    <t>Горошек зеленый отварной</t>
  </si>
  <si>
    <t>Колбаска рыбная с яйцом (минтай)</t>
  </si>
  <si>
    <t>Соус</t>
  </si>
  <si>
    <t>Гарнир</t>
  </si>
  <si>
    <t>Рис отварной *</t>
  </si>
  <si>
    <t>Салат из белокочанной капусты с зеленым горошком</t>
  </si>
  <si>
    <t>Борщ с капустой,картофелем и сметаной</t>
  </si>
  <si>
    <t>**Жаркое по-домашнему из свинины</t>
  </si>
  <si>
    <t>Кисломолочный продукт</t>
  </si>
  <si>
    <t>Омлет запеченный или паровой</t>
  </si>
  <si>
    <t>Суп рыбный «Мозаика»</t>
  </si>
  <si>
    <t>**Гуляш из мяса птицы</t>
  </si>
  <si>
    <t>Голубцы ленивые из мяса кур</t>
  </si>
  <si>
    <t>Соус красный основной</t>
  </si>
  <si>
    <t>Салат из белокочанной капусты с кукурузой и морковью с маслом растительным</t>
  </si>
  <si>
    <t>Суп картофельный с клецками</t>
  </si>
  <si>
    <t>Рыба тушенная в томате с овощами</t>
  </si>
  <si>
    <t>Чай с сахаром</t>
  </si>
  <si>
    <t>Яйцо отварное шт</t>
  </si>
  <si>
    <t>Повидло</t>
  </si>
  <si>
    <t>Щи из свежей капусты с картофелем со сметаной</t>
  </si>
  <si>
    <t>Котлета по-Хлыновски</t>
  </si>
  <si>
    <t>Компот из свежих яблок</t>
  </si>
  <si>
    <t>Среднее значение за период:</t>
  </si>
  <si>
    <t>МАОУ "ООШ № 28"</t>
  </si>
  <si>
    <t>Цывунина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</si>
</sst>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8"/>
      <name val="Arial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tabSelected="1" zoomScale="80" workbookViewId="0">
      <pane xSplit="4" ySplit="5" topLeftCell="E6" activePane="bottomRight" state="frozen"/>
      <selection activeCell="J200" sqref="J200"/>
      <selection pane="topRight"/>
      <selection pane="bottomLeft"/>
      <selection pane="bottomRight" activeCell="O4" sqref="O4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121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 x14ac:dyDescent="0.2">
      <c r="A2" s="4" t="s">
        <v>4</v>
      </c>
      <c r="C2" s="1"/>
      <c r="G2" s="1" t="s">
        <v>5</v>
      </c>
      <c r="H2" s="56" t="s">
        <v>122</v>
      </c>
      <c r="I2" s="56"/>
      <c r="J2" s="56"/>
      <c r="K2" s="56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15</v>
      </c>
      <c r="G6" s="21">
        <v>3.9</v>
      </c>
      <c r="H6" s="21">
        <v>4</v>
      </c>
      <c r="I6" s="21"/>
      <c r="J6" s="21">
        <v>52.8</v>
      </c>
      <c r="K6" s="22">
        <v>97</v>
      </c>
      <c r="L6" s="21">
        <v>16.95</v>
      </c>
    </row>
    <row r="7" spans="1:12" ht="15" x14ac:dyDescent="0.25">
      <c r="A7" s="23"/>
      <c r="B7" s="24"/>
      <c r="C7" s="25"/>
      <c r="D7" s="26"/>
      <c r="E7" s="27" t="s">
        <v>27</v>
      </c>
      <c r="F7" s="28">
        <v>20</v>
      </c>
      <c r="G7" s="28">
        <v>1.5</v>
      </c>
      <c r="H7" s="28">
        <v>1</v>
      </c>
      <c r="I7" s="28">
        <v>10.28</v>
      </c>
      <c r="J7" s="28">
        <v>52.4</v>
      </c>
      <c r="K7" s="29">
        <v>693</v>
      </c>
      <c r="L7" s="28">
        <v>3.98</v>
      </c>
    </row>
    <row r="8" spans="1:12" ht="1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3.84</v>
      </c>
      <c r="H8" s="28">
        <v>4</v>
      </c>
      <c r="I8" s="28">
        <v>14.38</v>
      </c>
      <c r="J8" s="28">
        <v>152</v>
      </c>
      <c r="K8" s="29">
        <v>1110</v>
      </c>
      <c r="L8" s="28">
        <v>9.42</v>
      </c>
    </row>
    <row r="9" spans="1:12" ht="15" x14ac:dyDescent="0.25">
      <c r="A9" s="23"/>
      <c r="B9" s="24"/>
      <c r="C9" s="25"/>
      <c r="D9" s="30" t="s">
        <v>30</v>
      </c>
      <c r="E9" s="27" t="s">
        <v>31</v>
      </c>
      <c r="F9" s="28">
        <v>15</v>
      </c>
      <c r="G9" s="28">
        <v>1.22</v>
      </c>
      <c r="H9" s="28"/>
      <c r="I9" s="28">
        <v>7.32</v>
      </c>
      <c r="J9" s="28">
        <v>36.299999999999997</v>
      </c>
      <c r="K9" s="29">
        <v>897</v>
      </c>
      <c r="L9" s="28">
        <v>1.9</v>
      </c>
    </row>
    <row r="10" spans="1:12" ht="15" x14ac:dyDescent="0.25">
      <c r="A10" s="23"/>
      <c r="B10" s="24"/>
      <c r="C10" s="25"/>
      <c r="D10" s="30" t="s">
        <v>32</v>
      </c>
      <c r="E10" s="27" t="s">
        <v>33</v>
      </c>
      <c r="F10" s="28">
        <v>150</v>
      </c>
      <c r="G10" s="28">
        <v>0.6</v>
      </c>
      <c r="H10" s="28">
        <v>1</v>
      </c>
      <c r="I10" s="28">
        <v>14.7</v>
      </c>
      <c r="J10" s="28">
        <v>70.5</v>
      </c>
      <c r="K10" s="29">
        <v>976.03</v>
      </c>
      <c r="L10" s="28">
        <v>38.909999999999997</v>
      </c>
    </row>
    <row r="11" spans="1:12" ht="15" x14ac:dyDescent="0.25">
      <c r="A11" s="23"/>
      <c r="B11" s="24"/>
      <c r="C11" s="25"/>
      <c r="D11" s="26" t="s">
        <v>34</v>
      </c>
      <c r="E11" s="27" t="s">
        <v>35</v>
      </c>
      <c r="F11" s="28">
        <v>220</v>
      </c>
      <c r="G11" s="28">
        <v>9.32</v>
      </c>
      <c r="H11" s="28">
        <v>9</v>
      </c>
      <c r="I11" s="28">
        <v>48.33</v>
      </c>
      <c r="J11" s="28">
        <v>336.6</v>
      </c>
      <c r="K11" s="29">
        <v>302</v>
      </c>
      <c r="L11" s="28">
        <v>23.68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36</v>
      </c>
      <c r="E13" s="35"/>
      <c r="F13" s="36">
        <f>SUM(F6:F12)</f>
        <v>620</v>
      </c>
      <c r="G13" s="36">
        <f t="shared" ref="G13:J13" si="0">SUM(G6:G12)</f>
        <v>20.380000000000003</v>
      </c>
      <c r="H13" s="36">
        <f t="shared" si="0"/>
        <v>19</v>
      </c>
      <c r="I13" s="36">
        <f t="shared" si="0"/>
        <v>95.009999999999991</v>
      </c>
      <c r="J13" s="36">
        <f t="shared" si="0"/>
        <v>700.6</v>
      </c>
      <c r="K13" s="37"/>
      <c r="L13" s="36">
        <f>SUM(L6:L12)</f>
        <v>94.84</v>
      </c>
    </row>
    <row r="14" spans="1:12" ht="15" x14ac:dyDescent="0.25">
      <c r="A14" s="38">
        <f>A6</f>
        <v>1</v>
      </c>
      <c r="B14" s="39">
        <f>B6</f>
        <v>1</v>
      </c>
      <c r="C14" s="40" t="s">
        <v>37</v>
      </c>
      <c r="D14" s="30" t="s">
        <v>38</v>
      </c>
      <c r="E14" s="27" t="s">
        <v>39</v>
      </c>
      <c r="F14" s="28">
        <v>60</v>
      </c>
      <c r="G14" s="28">
        <v>0.78</v>
      </c>
      <c r="H14" s="28"/>
      <c r="I14" s="28">
        <v>2.94</v>
      </c>
      <c r="J14" s="28">
        <v>38.4</v>
      </c>
      <c r="K14" s="29">
        <v>819.03</v>
      </c>
      <c r="L14" s="28">
        <v>29.98</v>
      </c>
    </row>
    <row r="15" spans="1:12" ht="15" x14ac:dyDescent="0.25">
      <c r="A15" s="23"/>
      <c r="B15" s="24"/>
      <c r="C15" s="25"/>
      <c r="D15" s="30" t="s">
        <v>40</v>
      </c>
      <c r="E15" s="27" t="s">
        <v>41</v>
      </c>
      <c r="F15" s="28">
        <v>200</v>
      </c>
      <c r="G15" s="28">
        <v>4.4400000000000004</v>
      </c>
      <c r="H15" s="28">
        <v>4</v>
      </c>
      <c r="I15" s="28">
        <v>12.6</v>
      </c>
      <c r="J15" s="28">
        <v>126.4</v>
      </c>
      <c r="K15" s="29">
        <v>1015</v>
      </c>
      <c r="L15" s="28">
        <v>18.149999999999999</v>
      </c>
    </row>
    <row r="16" spans="1:12" ht="15" x14ac:dyDescent="0.25">
      <c r="A16" s="23"/>
      <c r="B16" s="24"/>
      <c r="C16" s="25"/>
      <c r="D16" s="30" t="s">
        <v>42</v>
      </c>
      <c r="E16" s="27" t="s">
        <v>43</v>
      </c>
      <c r="F16" s="28">
        <v>200</v>
      </c>
      <c r="G16" s="28">
        <v>18.61</v>
      </c>
      <c r="H16" s="28">
        <v>22</v>
      </c>
      <c r="I16" s="28">
        <v>38.69</v>
      </c>
      <c r="J16" s="28">
        <v>379.8</v>
      </c>
      <c r="K16" s="41">
        <v>1020</v>
      </c>
      <c r="L16" s="28">
        <v>66.36</v>
      </c>
    </row>
    <row r="17" spans="1:12" ht="15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45</v>
      </c>
      <c r="E18" s="27" t="s">
        <v>46</v>
      </c>
      <c r="F18" s="28">
        <v>200</v>
      </c>
      <c r="G18" s="28">
        <v>0.46</v>
      </c>
      <c r="H18" s="28"/>
      <c r="I18" s="28">
        <v>27.49</v>
      </c>
      <c r="J18" s="28">
        <v>115.7</v>
      </c>
      <c r="K18" s="28">
        <v>928</v>
      </c>
      <c r="L18" s="28">
        <v>11.27</v>
      </c>
    </row>
    <row r="19" spans="1:12" ht="15" x14ac:dyDescent="0.25">
      <c r="A19" s="23"/>
      <c r="B19" s="24"/>
      <c r="C19" s="25"/>
      <c r="D19" s="30" t="s">
        <v>47</v>
      </c>
      <c r="E19" s="27" t="s">
        <v>48</v>
      </c>
      <c r="F19" s="28">
        <v>20</v>
      </c>
      <c r="G19" s="28">
        <v>1.62</v>
      </c>
      <c r="H19" s="28"/>
      <c r="I19" s="28">
        <v>9.76</v>
      </c>
      <c r="J19" s="28">
        <v>48.4</v>
      </c>
      <c r="K19" s="28">
        <v>894.01</v>
      </c>
      <c r="L19" s="28">
        <v>3.4</v>
      </c>
    </row>
    <row r="20" spans="1:12" ht="15" x14ac:dyDescent="0.25">
      <c r="A20" s="23"/>
      <c r="B20" s="24"/>
      <c r="C20" s="25"/>
      <c r="D20" s="30" t="s">
        <v>49</v>
      </c>
      <c r="E20" s="27" t="s">
        <v>50</v>
      </c>
      <c r="F20" s="28">
        <v>20</v>
      </c>
      <c r="G20" s="28">
        <v>1.7</v>
      </c>
      <c r="H20" s="28">
        <v>1</v>
      </c>
      <c r="I20" s="28">
        <v>8.5</v>
      </c>
      <c r="J20" s="28">
        <v>51.8</v>
      </c>
      <c r="K20" s="42">
        <v>1147</v>
      </c>
      <c r="L20" s="28">
        <v>3.62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36</v>
      </c>
      <c r="E23" s="35"/>
      <c r="F23" s="36">
        <f>SUM(F14:F22)</f>
        <v>700</v>
      </c>
      <c r="G23" s="36">
        <f t="shared" ref="G23:J23" si="1">SUM(G14:G22)</f>
        <v>27.61</v>
      </c>
      <c r="H23" s="36">
        <f t="shared" si="1"/>
        <v>27</v>
      </c>
      <c r="I23" s="36">
        <f t="shared" si="1"/>
        <v>99.98</v>
      </c>
      <c r="J23" s="36">
        <f t="shared" si="1"/>
        <v>760.5</v>
      </c>
      <c r="K23" s="37"/>
      <c r="L23" s="36">
        <f>SUM(L14:L22)</f>
        <v>132.78</v>
      </c>
    </row>
    <row r="24" spans="1:12" ht="15" x14ac:dyDescent="0.2">
      <c r="A24" s="43">
        <f>A6</f>
        <v>1</v>
      </c>
      <c r="B24" s="44">
        <f>B6</f>
        <v>1</v>
      </c>
      <c r="C24" s="57" t="s">
        <v>51</v>
      </c>
      <c r="D24" s="58"/>
      <c r="E24" s="45"/>
      <c r="F24" s="46">
        <f>F13+F23</f>
        <v>1320</v>
      </c>
      <c r="G24" s="46">
        <f t="shared" ref="G24:J24" si="2">G13+G23</f>
        <v>47.99</v>
      </c>
      <c r="H24" s="46">
        <f t="shared" si="2"/>
        <v>46</v>
      </c>
      <c r="I24" s="46">
        <f t="shared" si="2"/>
        <v>194.99</v>
      </c>
      <c r="J24" s="46">
        <f t="shared" si="2"/>
        <v>1461.1</v>
      </c>
      <c r="K24" s="46"/>
      <c r="L24" s="46">
        <f>L13+L23</f>
        <v>227.62</v>
      </c>
    </row>
    <row r="25" spans="1:12" ht="15" x14ac:dyDescent="0.25">
      <c r="A25" s="47">
        <v>1</v>
      </c>
      <c r="B25" s="24">
        <v>2</v>
      </c>
      <c r="C25" s="18" t="s">
        <v>24</v>
      </c>
      <c r="D25" s="19" t="s">
        <v>25</v>
      </c>
      <c r="E25" s="20" t="s">
        <v>52</v>
      </c>
      <c r="F25" s="21">
        <v>90</v>
      </c>
      <c r="G25" s="21">
        <v>14</v>
      </c>
      <c r="H25" s="21">
        <v>12</v>
      </c>
      <c r="I25" s="21">
        <v>14.39</v>
      </c>
      <c r="J25" s="21">
        <v>219.1</v>
      </c>
      <c r="K25" s="22">
        <v>827</v>
      </c>
      <c r="L25" s="21">
        <v>59.98</v>
      </c>
    </row>
    <row r="26" spans="1:12" ht="15" x14ac:dyDescent="0.25">
      <c r="A26" s="47"/>
      <c r="B26" s="24"/>
      <c r="C26" s="25"/>
      <c r="D26" s="26" t="s">
        <v>44</v>
      </c>
      <c r="E26" s="27" t="s">
        <v>53</v>
      </c>
      <c r="F26" s="28">
        <v>170</v>
      </c>
      <c r="G26" s="28">
        <v>3.73</v>
      </c>
      <c r="H26" s="28">
        <v>6</v>
      </c>
      <c r="I26" s="29">
        <v>25.03</v>
      </c>
      <c r="J26" s="28">
        <v>167.4</v>
      </c>
      <c r="K26" s="22">
        <v>995</v>
      </c>
      <c r="L26" s="22">
        <v>24.97</v>
      </c>
    </row>
    <row r="27" spans="1:12" ht="15" x14ac:dyDescent="0.25">
      <c r="A27" s="47"/>
      <c r="B27" s="24"/>
      <c r="C27" s="25"/>
      <c r="D27" s="30" t="s">
        <v>28</v>
      </c>
      <c r="E27" s="27" t="s">
        <v>54</v>
      </c>
      <c r="F27" s="28">
        <v>200</v>
      </c>
      <c r="G27" s="28">
        <v>0.06</v>
      </c>
      <c r="H27" s="28"/>
      <c r="I27" s="28">
        <v>15.16</v>
      </c>
      <c r="J27" s="28">
        <v>59.9</v>
      </c>
      <c r="K27" s="29">
        <v>686</v>
      </c>
      <c r="L27" s="28">
        <v>5.65</v>
      </c>
    </row>
    <row r="28" spans="1:12" ht="15" x14ac:dyDescent="0.25">
      <c r="A28" s="47"/>
      <c r="B28" s="24"/>
      <c r="C28" s="25"/>
      <c r="D28" s="30" t="s">
        <v>30</v>
      </c>
      <c r="E28" s="27" t="s">
        <v>31</v>
      </c>
      <c r="F28" s="28">
        <v>20</v>
      </c>
      <c r="G28" s="28">
        <v>1.62</v>
      </c>
      <c r="H28" s="28"/>
      <c r="I28" s="28">
        <v>9.76</v>
      </c>
      <c r="J28" s="28">
        <v>48.4</v>
      </c>
      <c r="K28" s="29">
        <v>897</v>
      </c>
      <c r="L28" s="28">
        <v>2.2599999999999998</v>
      </c>
    </row>
    <row r="29" spans="1:12" ht="15" x14ac:dyDescent="0.25">
      <c r="A29" s="47"/>
      <c r="B29" s="24"/>
      <c r="C29" s="25"/>
      <c r="D29" s="30" t="s">
        <v>32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7"/>
      <c r="B30" s="24"/>
      <c r="C30" s="25"/>
      <c r="D30" s="26" t="s">
        <v>55</v>
      </c>
      <c r="E30" s="27" t="s">
        <v>56</v>
      </c>
      <c r="F30" s="28">
        <v>20</v>
      </c>
      <c r="G30" s="28">
        <v>0.28000000000000003</v>
      </c>
      <c r="H30" s="28">
        <v>1</v>
      </c>
      <c r="I30" s="28">
        <v>1.35</v>
      </c>
      <c r="J30" s="28">
        <v>15.8</v>
      </c>
      <c r="K30" s="29">
        <v>600.01</v>
      </c>
      <c r="L30" s="28">
        <v>1.98</v>
      </c>
    </row>
    <row r="31" spans="1:12" ht="15" x14ac:dyDescent="0.25">
      <c r="A31" s="47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8"/>
      <c r="B32" s="32"/>
      <c r="C32" s="33"/>
      <c r="D32" s="34" t="s">
        <v>36</v>
      </c>
      <c r="E32" s="35"/>
      <c r="F32" s="36">
        <f>SUM(F25:F31)</f>
        <v>500</v>
      </c>
      <c r="G32" s="36">
        <f>SUM(G25:G31)</f>
        <v>19.690000000000001</v>
      </c>
      <c r="H32" s="36">
        <f>SUM(H25:H31)</f>
        <v>19</v>
      </c>
      <c r="I32" s="36">
        <f>SUM(I25:I31)</f>
        <v>65.69</v>
      </c>
      <c r="J32" s="36">
        <f t="shared" ref="J32:L32" si="3">SUM(J25:J31)</f>
        <v>510.59999999999997</v>
      </c>
      <c r="K32" s="37"/>
      <c r="L32" s="36">
        <f t="shared" si="3"/>
        <v>94.84</v>
      </c>
    </row>
    <row r="33" spans="1:12" ht="15" x14ac:dyDescent="0.25">
      <c r="A33" s="39">
        <f>A25</f>
        <v>1</v>
      </c>
      <c r="B33" s="39">
        <f>B25</f>
        <v>2</v>
      </c>
      <c r="C33" s="40" t="s">
        <v>37</v>
      </c>
      <c r="D33" s="30" t="s">
        <v>38</v>
      </c>
      <c r="E33" s="27" t="s">
        <v>57</v>
      </c>
      <c r="F33" s="28">
        <v>60</v>
      </c>
      <c r="G33" s="28">
        <v>0.56999999999999995</v>
      </c>
      <c r="H33" s="28">
        <v>6</v>
      </c>
      <c r="I33" s="28">
        <v>4.97</v>
      </c>
      <c r="J33" s="28">
        <v>76.8</v>
      </c>
      <c r="K33" s="29">
        <v>817</v>
      </c>
      <c r="L33" s="28">
        <v>9.83</v>
      </c>
    </row>
    <row r="34" spans="1:12" ht="15" x14ac:dyDescent="0.25">
      <c r="A34" s="47"/>
      <c r="B34" s="24"/>
      <c r="C34" s="25"/>
      <c r="D34" s="30" t="s">
        <v>40</v>
      </c>
      <c r="E34" s="27" t="s">
        <v>58</v>
      </c>
      <c r="F34" s="28">
        <v>200</v>
      </c>
      <c r="G34" s="28">
        <v>2.38</v>
      </c>
      <c r="H34" s="28">
        <v>5</v>
      </c>
      <c r="I34" s="28">
        <v>13.14</v>
      </c>
      <c r="J34" s="28">
        <v>109.6</v>
      </c>
      <c r="K34" s="29">
        <v>1058</v>
      </c>
      <c r="L34" s="28">
        <v>14.17</v>
      </c>
    </row>
    <row r="35" spans="1:12" ht="15" x14ac:dyDescent="0.25">
      <c r="A35" s="47"/>
      <c r="B35" s="24"/>
      <c r="C35" s="25"/>
      <c r="D35" s="30" t="s">
        <v>42</v>
      </c>
      <c r="E35" s="27" t="s">
        <v>59</v>
      </c>
      <c r="F35" s="28">
        <v>90</v>
      </c>
      <c r="G35" s="28">
        <v>10.27</v>
      </c>
      <c r="H35" s="28">
        <v>25</v>
      </c>
      <c r="I35" s="28">
        <v>3.66</v>
      </c>
      <c r="J35" s="28">
        <v>279.3</v>
      </c>
      <c r="K35" s="29">
        <v>437.06</v>
      </c>
      <c r="L35" s="28">
        <v>54.36</v>
      </c>
    </row>
    <row r="36" spans="1:12" ht="15" x14ac:dyDescent="0.25">
      <c r="A36" s="47"/>
      <c r="B36" s="24"/>
      <c r="C36" s="25"/>
      <c r="D36" s="30" t="s">
        <v>44</v>
      </c>
      <c r="E36" s="27" t="s">
        <v>60</v>
      </c>
      <c r="F36" s="28">
        <v>150</v>
      </c>
      <c r="G36" s="28">
        <v>7.55</v>
      </c>
      <c r="H36" s="28">
        <v>6</v>
      </c>
      <c r="I36" s="28">
        <v>3935</v>
      </c>
      <c r="J36" s="28">
        <v>240.8</v>
      </c>
      <c r="K36" s="29">
        <v>998</v>
      </c>
      <c r="L36" s="28">
        <v>14.07</v>
      </c>
    </row>
    <row r="37" spans="1:12" ht="15" x14ac:dyDescent="0.25">
      <c r="A37" s="47"/>
      <c r="B37" s="24"/>
      <c r="C37" s="25"/>
      <c r="D37" s="30" t="s">
        <v>45</v>
      </c>
      <c r="E37" s="27" t="s">
        <v>61</v>
      </c>
      <c r="F37" s="28">
        <v>200</v>
      </c>
      <c r="G37" s="28"/>
      <c r="H37" s="28"/>
      <c r="I37" s="28">
        <v>22.4</v>
      </c>
      <c r="J37" s="28">
        <v>95</v>
      </c>
      <c r="K37" s="29">
        <v>707</v>
      </c>
      <c r="L37" s="28">
        <v>31.84</v>
      </c>
    </row>
    <row r="38" spans="1:12" ht="15" x14ac:dyDescent="0.25">
      <c r="A38" s="47"/>
      <c r="B38" s="24"/>
      <c r="C38" s="25"/>
      <c r="D38" s="30" t="s">
        <v>47</v>
      </c>
      <c r="E38" s="27" t="s">
        <v>48</v>
      </c>
      <c r="F38" s="28">
        <v>15</v>
      </c>
      <c r="G38" s="28">
        <v>1.22</v>
      </c>
      <c r="H38" s="28"/>
      <c r="I38" s="28">
        <v>7.32</v>
      </c>
      <c r="J38" s="28">
        <v>36.299999999999997</v>
      </c>
      <c r="K38" s="29">
        <v>894.01</v>
      </c>
      <c r="L38" s="28">
        <v>1.88</v>
      </c>
    </row>
    <row r="39" spans="1:12" ht="15" x14ac:dyDescent="0.25">
      <c r="A39" s="47"/>
      <c r="B39" s="24"/>
      <c r="C39" s="25"/>
      <c r="D39" s="30" t="s">
        <v>49</v>
      </c>
      <c r="E39" s="27" t="s">
        <v>50</v>
      </c>
      <c r="F39" s="28">
        <v>20</v>
      </c>
      <c r="G39" s="28">
        <v>1.7</v>
      </c>
      <c r="H39" s="28">
        <v>1</v>
      </c>
      <c r="I39" s="28">
        <v>8.5</v>
      </c>
      <c r="J39" s="28">
        <v>51.8</v>
      </c>
      <c r="K39" s="29">
        <v>1147</v>
      </c>
      <c r="L39" s="28">
        <v>2.67</v>
      </c>
    </row>
    <row r="40" spans="1:12" ht="15" x14ac:dyDescent="0.25">
      <c r="A40" s="47"/>
      <c r="B40" s="24"/>
      <c r="C40" s="25"/>
      <c r="D40" s="26" t="s">
        <v>62</v>
      </c>
      <c r="E40" s="27" t="s">
        <v>63</v>
      </c>
      <c r="F40" s="28">
        <v>5</v>
      </c>
      <c r="G40" s="28">
        <v>1.1399999999999999</v>
      </c>
      <c r="H40" s="28">
        <v>1</v>
      </c>
      <c r="I40" s="28">
        <v>0.04</v>
      </c>
      <c r="J40" s="28">
        <v>11.8</v>
      </c>
      <c r="K40" s="29">
        <v>1052</v>
      </c>
      <c r="L40" s="28">
        <v>3.96</v>
      </c>
    </row>
    <row r="41" spans="1:12" ht="15" x14ac:dyDescent="0.25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8"/>
      <c r="B42" s="32"/>
      <c r="C42" s="33"/>
      <c r="D42" s="34" t="s">
        <v>36</v>
      </c>
      <c r="E42" s="35"/>
      <c r="F42" s="36">
        <f>SUM(F33:F41)</f>
        <v>740</v>
      </c>
      <c r="G42" s="36">
        <f>SUM(G33:G41)</f>
        <v>24.83</v>
      </c>
      <c r="H42" s="36">
        <f>SUM(H33:H41)</f>
        <v>44</v>
      </c>
      <c r="I42" s="36">
        <f>SUM(I33:I41)</f>
        <v>3995.03</v>
      </c>
      <c r="J42" s="36">
        <f t="shared" ref="J42:L42" si="4">SUM(J33:J41)</f>
        <v>901.39999999999986</v>
      </c>
      <c r="K42" s="37"/>
      <c r="L42" s="36">
        <f t="shared" si="4"/>
        <v>132.78</v>
      </c>
    </row>
    <row r="43" spans="1:12" ht="15.75" customHeight="1" x14ac:dyDescent="0.2">
      <c r="A43" s="49">
        <f>A25</f>
        <v>1</v>
      </c>
      <c r="B43" s="49">
        <f>B25</f>
        <v>2</v>
      </c>
      <c r="C43" s="57" t="s">
        <v>51</v>
      </c>
      <c r="D43" s="58"/>
      <c r="E43" s="45"/>
      <c r="F43" s="46">
        <f>F32+F42</f>
        <v>1240</v>
      </c>
      <c r="G43" s="46">
        <f>G32+G42</f>
        <v>44.519999999999996</v>
      </c>
      <c r="H43" s="46">
        <f>H32+H42</f>
        <v>63</v>
      </c>
      <c r="I43" s="46">
        <f>I32+I42</f>
        <v>4060.7200000000003</v>
      </c>
      <c r="J43" s="46">
        <f t="shared" ref="J43:L43" si="5">J32+J42</f>
        <v>1411.9999999999998</v>
      </c>
      <c r="K43" s="46"/>
      <c r="L43" s="46">
        <f t="shared" si="5"/>
        <v>227.62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64</v>
      </c>
      <c r="F44" s="21">
        <v>170</v>
      </c>
      <c r="G44" s="21">
        <v>25.46</v>
      </c>
      <c r="H44" s="21">
        <v>16</v>
      </c>
      <c r="I44" s="21">
        <v>27.14</v>
      </c>
      <c r="J44" s="21">
        <v>402.9</v>
      </c>
      <c r="K44" s="22">
        <v>1073</v>
      </c>
      <c r="L44" s="21">
        <v>71.27</v>
      </c>
    </row>
    <row r="45" spans="1:12" ht="15" x14ac:dyDescent="0.25">
      <c r="A45" s="23"/>
      <c r="B45" s="24"/>
      <c r="C45" s="25"/>
      <c r="D45" s="26" t="s">
        <v>38</v>
      </c>
      <c r="E45" s="27" t="s">
        <v>65</v>
      </c>
      <c r="F45" s="28">
        <v>80</v>
      </c>
      <c r="G45" s="28">
        <v>0.69</v>
      </c>
      <c r="H45" s="28">
        <v>4</v>
      </c>
      <c r="I45" s="28">
        <v>6.42</v>
      </c>
      <c r="J45" s="28">
        <v>66.5</v>
      </c>
      <c r="K45" s="29">
        <v>1101</v>
      </c>
      <c r="L45" s="28">
        <v>12.21</v>
      </c>
    </row>
    <row r="46" spans="1:12" ht="15" x14ac:dyDescent="0.25">
      <c r="A46" s="23"/>
      <c r="B46" s="24"/>
      <c r="C46" s="25"/>
      <c r="D46" s="30" t="s">
        <v>28</v>
      </c>
      <c r="E46" s="27" t="s">
        <v>66</v>
      </c>
      <c r="F46" s="28">
        <v>200</v>
      </c>
      <c r="G46" s="28"/>
      <c r="H46" s="28"/>
      <c r="I46" s="28">
        <v>14.97</v>
      </c>
      <c r="J46" s="28">
        <v>59.9</v>
      </c>
      <c r="K46" s="29">
        <v>828</v>
      </c>
      <c r="L46" s="28">
        <v>2.59</v>
      </c>
    </row>
    <row r="47" spans="1:12" ht="15" x14ac:dyDescent="0.25">
      <c r="A47" s="23"/>
      <c r="B47" s="24"/>
      <c r="C47" s="25"/>
      <c r="D47" s="30" t="s">
        <v>30</v>
      </c>
      <c r="E47" s="27" t="s">
        <v>31</v>
      </c>
      <c r="F47" s="28">
        <v>30</v>
      </c>
      <c r="G47" s="28">
        <v>2.4300000000000002</v>
      </c>
      <c r="H47" s="28"/>
      <c r="I47" s="28">
        <v>14.64</v>
      </c>
      <c r="J47" s="28">
        <v>72.599999999999994</v>
      </c>
      <c r="K47" s="29">
        <v>897</v>
      </c>
      <c r="L47" s="28">
        <v>3.01</v>
      </c>
    </row>
    <row r="48" spans="1:12" ht="15" x14ac:dyDescent="0.25">
      <c r="A48" s="23"/>
      <c r="B48" s="24"/>
      <c r="C48" s="25"/>
      <c r="D48" s="30" t="s">
        <v>32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55</v>
      </c>
      <c r="E49" s="27" t="s">
        <v>67</v>
      </c>
      <c r="F49" s="28">
        <v>20</v>
      </c>
      <c r="G49" s="28">
        <v>1.58</v>
      </c>
      <c r="H49" s="28">
        <v>2</v>
      </c>
      <c r="I49" s="28">
        <v>10.88</v>
      </c>
      <c r="J49" s="28">
        <v>64.2</v>
      </c>
      <c r="K49" s="29">
        <v>902</v>
      </c>
      <c r="L49" s="28">
        <v>5.76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36</v>
      </c>
      <c r="E51" s="35"/>
      <c r="F51" s="36">
        <f>SUM(F44:F50)</f>
        <v>500</v>
      </c>
      <c r="G51" s="36">
        <f>SUM(G44:G50)</f>
        <v>30.160000000000004</v>
      </c>
      <c r="H51" s="36">
        <f>SUM(H44:H50)</f>
        <v>22</v>
      </c>
      <c r="I51" s="36">
        <f>SUM(I44:I50)</f>
        <v>74.05</v>
      </c>
      <c r="J51" s="36">
        <f t="shared" ref="J51:L51" si="6">SUM(J44:J50)</f>
        <v>666.1</v>
      </c>
      <c r="K51" s="37"/>
      <c r="L51" s="36">
        <f t="shared" si="6"/>
        <v>94.84</v>
      </c>
    </row>
    <row r="52" spans="1:12" ht="25.5" x14ac:dyDescent="0.25">
      <c r="A52" s="38">
        <f>A44</f>
        <v>1</v>
      </c>
      <c r="B52" s="39">
        <f>B44</f>
        <v>3</v>
      </c>
      <c r="C52" s="40" t="s">
        <v>37</v>
      </c>
      <c r="D52" s="30" t="s">
        <v>38</v>
      </c>
      <c r="E52" s="27" t="s">
        <v>68</v>
      </c>
      <c r="F52" s="28">
        <v>60</v>
      </c>
      <c r="G52" s="28">
        <v>1.05</v>
      </c>
      <c r="H52" s="28">
        <v>3</v>
      </c>
      <c r="I52" s="28">
        <v>5.95</v>
      </c>
      <c r="J52" s="28">
        <v>56.6</v>
      </c>
      <c r="K52" s="29">
        <v>818</v>
      </c>
      <c r="L52" s="28">
        <v>19.399999999999999</v>
      </c>
    </row>
    <row r="53" spans="1:12" ht="15" x14ac:dyDescent="0.25">
      <c r="A53" s="23"/>
      <c r="B53" s="24"/>
      <c r="C53" s="25"/>
      <c r="D53" s="30" t="s">
        <v>40</v>
      </c>
      <c r="E53" s="27" t="s">
        <v>69</v>
      </c>
      <c r="F53" s="28">
        <v>200</v>
      </c>
      <c r="G53" s="28">
        <v>6.17</v>
      </c>
      <c r="H53" s="28">
        <v>2</v>
      </c>
      <c r="I53" s="28">
        <v>18.100000000000001</v>
      </c>
      <c r="J53" s="28">
        <v>108.3</v>
      </c>
      <c r="K53" s="29">
        <v>1049</v>
      </c>
      <c r="L53" s="28">
        <v>11.95</v>
      </c>
    </row>
    <row r="54" spans="1:12" ht="15" x14ac:dyDescent="0.25">
      <c r="A54" s="23"/>
      <c r="B54" s="24"/>
      <c r="C54" s="25"/>
      <c r="D54" s="30" t="s">
        <v>42</v>
      </c>
      <c r="E54" s="27" t="s">
        <v>70</v>
      </c>
      <c r="F54" s="28">
        <v>90</v>
      </c>
      <c r="G54" s="28">
        <v>1.88</v>
      </c>
      <c r="H54" s="28">
        <v>8</v>
      </c>
      <c r="I54" s="28">
        <v>11.45</v>
      </c>
      <c r="J54" s="28">
        <v>125.6</v>
      </c>
      <c r="K54" s="29">
        <v>907.01</v>
      </c>
      <c r="L54" s="28">
        <v>61.78</v>
      </c>
    </row>
    <row r="55" spans="1:12" ht="15" x14ac:dyDescent="0.25">
      <c r="A55" s="23"/>
      <c r="B55" s="24"/>
      <c r="C55" s="25"/>
      <c r="D55" s="30" t="s">
        <v>44</v>
      </c>
      <c r="E55" s="27" t="s">
        <v>71</v>
      </c>
      <c r="F55" s="28">
        <v>150</v>
      </c>
      <c r="G55" s="28">
        <v>5.92</v>
      </c>
      <c r="H55" s="28">
        <v>5</v>
      </c>
      <c r="I55" s="28">
        <v>35.96</v>
      </c>
      <c r="J55" s="28">
        <v>220.4</v>
      </c>
      <c r="K55" s="29">
        <v>516</v>
      </c>
      <c r="L55" s="28">
        <v>18.62</v>
      </c>
    </row>
    <row r="56" spans="1:12" ht="15" x14ac:dyDescent="0.25">
      <c r="A56" s="23"/>
      <c r="B56" s="24"/>
      <c r="C56" s="25"/>
      <c r="D56" s="30" t="s">
        <v>45</v>
      </c>
      <c r="E56" s="27" t="s">
        <v>72</v>
      </c>
      <c r="F56" s="28">
        <v>200</v>
      </c>
      <c r="G56" s="28">
        <v>0.15</v>
      </c>
      <c r="H56" s="28"/>
      <c r="I56" s="28">
        <v>19.059999999999999</v>
      </c>
      <c r="J56" s="28">
        <v>78.400000000000006</v>
      </c>
      <c r="K56" s="29">
        <v>917.02</v>
      </c>
      <c r="L56" s="28">
        <v>11.1</v>
      </c>
    </row>
    <row r="57" spans="1:12" ht="15" x14ac:dyDescent="0.25">
      <c r="A57" s="23"/>
      <c r="B57" s="24"/>
      <c r="C57" s="25"/>
      <c r="D57" s="30" t="s">
        <v>47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49</v>
      </c>
      <c r="E58" s="27" t="s">
        <v>50</v>
      </c>
      <c r="F58" s="28">
        <v>20</v>
      </c>
      <c r="G58" s="28">
        <v>1.7</v>
      </c>
      <c r="H58" s="28">
        <v>1</v>
      </c>
      <c r="I58" s="28">
        <v>8.5</v>
      </c>
      <c r="J58" s="28">
        <v>51.8</v>
      </c>
      <c r="K58" s="29">
        <v>1147</v>
      </c>
      <c r="L58" s="28">
        <v>4.66</v>
      </c>
    </row>
    <row r="59" spans="1:12" ht="15" x14ac:dyDescent="0.25">
      <c r="A59" s="23"/>
      <c r="B59" s="24"/>
      <c r="C59" s="25"/>
      <c r="D59" s="26" t="s">
        <v>62</v>
      </c>
      <c r="E59" s="27" t="s">
        <v>73</v>
      </c>
      <c r="F59" s="28">
        <v>15</v>
      </c>
      <c r="G59" s="28">
        <v>1.94</v>
      </c>
      <c r="H59" s="28"/>
      <c r="I59" s="28">
        <v>11.71</v>
      </c>
      <c r="J59" s="28">
        <v>60</v>
      </c>
      <c r="K59" s="29">
        <v>943</v>
      </c>
      <c r="L59" s="28">
        <v>5.27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36</v>
      </c>
      <c r="E61" s="35"/>
      <c r="F61" s="36">
        <f>SUM(F52:F60)</f>
        <v>735</v>
      </c>
      <c r="G61" s="36">
        <f>SUM(G52:G60)</f>
        <v>18.810000000000002</v>
      </c>
      <c r="H61" s="36">
        <f>SUM(H52:H60)</f>
        <v>19</v>
      </c>
      <c r="I61" s="36">
        <f>SUM(I52:I60)</f>
        <v>110.73000000000002</v>
      </c>
      <c r="J61" s="36">
        <f t="shared" ref="J61:L61" si="7">SUM(J52:J60)</f>
        <v>701.09999999999991</v>
      </c>
      <c r="K61" s="37"/>
      <c r="L61" s="36">
        <f t="shared" si="7"/>
        <v>132.78</v>
      </c>
    </row>
    <row r="62" spans="1:12" ht="15.75" customHeight="1" x14ac:dyDescent="0.2">
      <c r="A62" s="43">
        <f>A44</f>
        <v>1</v>
      </c>
      <c r="B62" s="44">
        <f>B44</f>
        <v>3</v>
      </c>
      <c r="C62" s="57" t="s">
        <v>51</v>
      </c>
      <c r="D62" s="58"/>
      <c r="E62" s="45"/>
      <c r="F62" s="46">
        <f>F51+F61</f>
        <v>1235</v>
      </c>
      <c r="G62" s="46">
        <f>G51+G61</f>
        <v>48.970000000000006</v>
      </c>
      <c r="H62" s="46">
        <f>H51+H61</f>
        <v>41</v>
      </c>
      <c r="I62" s="46">
        <f>I51+I61</f>
        <v>184.78000000000003</v>
      </c>
      <c r="J62" s="46">
        <f t="shared" ref="J62:L62" si="8">J51+J61</f>
        <v>1367.1999999999998</v>
      </c>
      <c r="K62" s="46"/>
      <c r="L62" s="46">
        <f t="shared" si="8"/>
        <v>227.62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74</v>
      </c>
      <c r="F63" s="21">
        <v>90</v>
      </c>
      <c r="G63" s="21">
        <v>14</v>
      </c>
      <c r="H63" s="21">
        <v>12</v>
      </c>
      <c r="I63" s="21">
        <v>14.39</v>
      </c>
      <c r="J63" s="21">
        <v>279</v>
      </c>
      <c r="K63" s="22">
        <v>661</v>
      </c>
      <c r="L63" s="21">
        <v>61.7</v>
      </c>
    </row>
    <row r="64" spans="1:12" ht="15" x14ac:dyDescent="0.25">
      <c r="A64" s="23"/>
      <c r="B64" s="24"/>
      <c r="C64" s="25"/>
      <c r="D64" s="26" t="s">
        <v>44</v>
      </c>
      <c r="E64" s="27" t="s">
        <v>71</v>
      </c>
      <c r="F64" s="28">
        <v>180</v>
      </c>
      <c r="G64" s="28">
        <v>7.1</v>
      </c>
      <c r="H64" s="28">
        <v>6</v>
      </c>
      <c r="I64" s="28">
        <v>43.16</v>
      </c>
      <c r="J64" s="28">
        <v>264.5</v>
      </c>
      <c r="K64" s="29">
        <v>516</v>
      </c>
      <c r="L64" s="28">
        <v>13.7</v>
      </c>
    </row>
    <row r="65" spans="1:12" ht="15" x14ac:dyDescent="0.25">
      <c r="A65" s="23"/>
      <c r="B65" s="24"/>
      <c r="C65" s="25"/>
      <c r="D65" s="30" t="s">
        <v>28</v>
      </c>
      <c r="E65" s="27" t="s">
        <v>75</v>
      </c>
      <c r="F65" s="28">
        <v>200</v>
      </c>
      <c r="G65" s="28">
        <v>3.87</v>
      </c>
      <c r="H65" s="28">
        <v>4</v>
      </c>
      <c r="I65" s="28">
        <v>20.079999999999998</v>
      </c>
      <c r="J65" s="28">
        <v>190</v>
      </c>
      <c r="K65" s="29">
        <v>919</v>
      </c>
      <c r="L65" s="28">
        <v>15.29</v>
      </c>
    </row>
    <row r="66" spans="1:12" ht="15" x14ac:dyDescent="0.25">
      <c r="A66" s="23"/>
      <c r="B66" s="24"/>
      <c r="C66" s="25"/>
      <c r="D66" s="30" t="s">
        <v>47</v>
      </c>
      <c r="E66" s="27" t="s">
        <v>31</v>
      </c>
      <c r="F66" s="28">
        <v>15</v>
      </c>
      <c r="G66" s="28">
        <v>1.22</v>
      </c>
      <c r="H66" s="28"/>
      <c r="I66" s="28">
        <v>7.32</v>
      </c>
      <c r="J66" s="28">
        <v>36.299999999999997</v>
      </c>
      <c r="K66" s="29">
        <v>897</v>
      </c>
      <c r="L66" s="28">
        <v>2.0099999999999998</v>
      </c>
    </row>
    <row r="67" spans="1:12" ht="15" x14ac:dyDescent="0.25">
      <c r="A67" s="23"/>
      <c r="B67" s="24"/>
      <c r="C67" s="25"/>
      <c r="D67" s="30" t="s">
        <v>32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49</v>
      </c>
      <c r="E68" s="27" t="s">
        <v>76</v>
      </c>
      <c r="F68" s="28">
        <v>15</v>
      </c>
      <c r="G68" s="28">
        <v>1.28</v>
      </c>
      <c r="H68" s="28"/>
      <c r="I68" s="28">
        <v>6.38</v>
      </c>
      <c r="J68" s="28">
        <v>38.9</v>
      </c>
      <c r="K68" s="29">
        <v>1148</v>
      </c>
      <c r="L68" s="28">
        <v>2.14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36</v>
      </c>
      <c r="E70" s="35"/>
      <c r="F70" s="36">
        <f>SUM(F63:F69)</f>
        <v>500</v>
      </c>
      <c r="G70" s="36">
        <f>SUM(G63:G69)</f>
        <v>27.470000000000002</v>
      </c>
      <c r="H70" s="36">
        <f>SUM(H63:H69)</f>
        <v>22</v>
      </c>
      <c r="I70" s="36">
        <f>SUM(I63:I69)</f>
        <v>91.329999999999984</v>
      </c>
      <c r="J70" s="36">
        <f t="shared" ref="J70:L70" si="9">SUM(J63:J69)</f>
        <v>808.69999999999993</v>
      </c>
      <c r="K70" s="37"/>
      <c r="L70" s="36">
        <f t="shared" si="9"/>
        <v>94.84</v>
      </c>
    </row>
    <row r="71" spans="1:12" ht="15" x14ac:dyDescent="0.25">
      <c r="A71" s="38">
        <f>A63</f>
        <v>1</v>
      </c>
      <c r="B71" s="39">
        <f>B63</f>
        <v>4</v>
      </c>
      <c r="C71" s="40" t="s">
        <v>37</v>
      </c>
      <c r="D71" s="30" t="s">
        <v>38</v>
      </c>
      <c r="E71" s="27" t="s">
        <v>77</v>
      </c>
      <c r="F71" s="28">
        <v>60</v>
      </c>
      <c r="G71" s="28">
        <v>0.72</v>
      </c>
      <c r="H71" s="28">
        <v>4</v>
      </c>
      <c r="I71" s="28">
        <v>4.4400000000000004</v>
      </c>
      <c r="J71" s="28">
        <v>58.2</v>
      </c>
      <c r="K71" s="29">
        <v>813</v>
      </c>
      <c r="L71" s="28">
        <v>18.28</v>
      </c>
    </row>
    <row r="72" spans="1:12" ht="15" x14ac:dyDescent="0.25">
      <c r="A72" s="23"/>
      <c r="B72" s="24"/>
      <c r="C72" s="25"/>
      <c r="D72" s="30" t="s">
        <v>40</v>
      </c>
      <c r="E72" s="27" t="s">
        <v>78</v>
      </c>
      <c r="F72" s="28">
        <v>200</v>
      </c>
      <c r="G72" s="28">
        <v>2.11</v>
      </c>
      <c r="H72" s="28">
        <v>5</v>
      </c>
      <c r="I72" s="28">
        <v>15.01</v>
      </c>
      <c r="J72" s="28">
        <v>118.9</v>
      </c>
      <c r="K72" s="29">
        <v>1030</v>
      </c>
      <c r="L72" s="28">
        <v>13.87</v>
      </c>
    </row>
    <row r="73" spans="1:12" ht="15" x14ac:dyDescent="0.25">
      <c r="A73" s="23"/>
      <c r="B73" s="24"/>
      <c r="C73" s="25"/>
      <c r="D73" s="30" t="s">
        <v>42</v>
      </c>
      <c r="E73" s="27" t="s">
        <v>79</v>
      </c>
      <c r="F73" s="28">
        <v>90</v>
      </c>
      <c r="G73" s="28">
        <v>16.989999999999998</v>
      </c>
      <c r="H73" s="28">
        <v>13</v>
      </c>
      <c r="I73" s="28">
        <v>11.05</v>
      </c>
      <c r="J73" s="28">
        <v>227.4</v>
      </c>
      <c r="K73" s="29">
        <v>1028</v>
      </c>
      <c r="L73" s="28">
        <v>35.22</v>
      </c>
    </row>
    <row r="74" spans="1:12" ht="15" x14ac:dyDescent="0.25">
      <c r="A74" s="23"/>
      <c r="B74" s="24"/>
      <c r="C74" s="25"/>
      <c r="D74" s="30" t="s">
        <v>44</v>
      </c>
      <c r="E74" s="27" t="s">
        <v>53</v>
      </c>
      <c r="F74" s="28">
        <v>150</v>
      </c>
      <c r="G74" s="28">
        <v>3.29</v>
      </c>
      <c r="H74" s="28">
        <v>5</v>
      </c>
      <c r="I74" s="28">
        <v>22.09</v>
      </c>
      <c r="J74" s="28">
        <v>147.69999999999999</v>
      </c>
      <c r="K74" s="29">
        <v>995</v>
      </c>
      <c r="L74" s="28">
        <v>24.74</v>
      </c>
    </row>
    <row r="75" spans="1:12" ht="15" x14ac:dyDescent="0.25">
      <c r="A75" s="23"/>
      <c r="B75" s="24"/>
      <c r="C75" s="25"/>
      <c r="D75" s="30" t="s">
        <v>45</v>
      </c>
      <c r="E75" s="27" t="s">
        <v>80</v>
      </c>
      <c r="F75" s="28">
        <v>200</v>
      </c>
      <c r="G75" s="28">
        <v>5.8</v>
      </c>
      <c r="H75" s="28">
        <v>6</v>
      </c>
      <c r="I75" s="28">
        <v>8</v>
      </c>
      <c r="J75" s="28">
        <v>118</v>
      </c>
      <c r="K75" s="29">
        <v>914.02</v>
      </c>
      <c r="L75" s="28">
        <v>32.72</v>
      </c>
    </row>
    <row r="76" spans="1:12" ht="15" x14ac:dyDescent="0.25">
      <c r="A76" s="23"/>
      <c r="B76" s="24"/>
      <c r="C76" s="25"/>
      <c r="D76" s="30" t="s">
        <v>47</v>
      </c>
      <c r="E76" s="27" t="s">
        <v>48</v>
      </c>
      <c r="F76" s="28">
        <v>15</v>
      </c>
      <c r="G76" s="28">
        <v>1.22</v>
      </c>
      <c r="H76" s="28"/>
      <c r="I76" s="28">
        <v>7.32</v>
      </c>
      <c r="J76" s="28">
        <v>36.299999999999997</v>
      </c>
      <c r="K76" s="29">
        <v>894.01</v>
      </c>
      <c r="L76" s="28">
        <v>1.9</v>
      </c>
    </row>
    <row r="77" spans="1:12" ht="15" x14ac:dyDescent="0.25">
      <c r="A77" s="23"/>
      <c r="B77" s="24"/>
      <c r="C77" s="25"/>
      <c r="D77" s="30" t="s">
        <v>49</v>
      </c>
      <c r="E77" s="27" t="s">
        <v>50</v>
      </c>
      <c r="F77" s="28">
        <v>15</v>
      </c>
      <c r="G77" s="28">
        <v>1.28</v>
      </c>
      <c r="H77" s="28"/>
      <c r="I77" s="28">
        <v>6.38</v>
      </c>
      <c r="J77" s="28">
        <v>38.9</v>
      </c>
      <c r="K77" s="29">
        <v>1147</v>
      </c>
      <c r="L77" s="28">
        <v>2.0299999999999998</v>
      </c>
    </row>
    <row r="78" spans="1:12" ht="15" x14ac:dyDescent="0.25">
      <c r="A78" s="23"/>
      <c r="B78" s="24"/>
      <c r="C78" s="25"/>
      <c r="D78" s="26" t="s">
        <v>62</v>
      </c>
      <c r="E78" s="27" t="s">
        <v>63</v>
      </c>
      <c r="F78" s="28">
        <v>5</v>
      </c>
      <c r="G78" s="28">
        <v>1.1399999999999999</v>
      </c>
      <c r="H78" s="28">
        <v>1</v>
      </c>
      <c r="I78" s="28">
        <v>0.04</v>
      </c>
      <c r="J78" s="28">
        <v>11.8</v>
      </c>
      <c r="K78" s="29">
        <v>1052</v>
      </c>
      <c r="L78" s="28">
        <v>4.0199999999999996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36</v>
      </c>
      <c r="E80" s="35"/>
      <c r="F80" s="36">
        <f>SUM(F71:F79)</f>
        <v>735</v>
      </c>
      <c r="G80" s="36">
        <f>SUM(G71:G79)</f>
        <v>32.549999999999997</v>
      </c>
      <c r="H80" s="36">
        <f>SUM(H71:H79)</f>
        <v>34</v>
      </c>
      <c r="I80" s="36">
        <f>SUM(I71:I79)</f>
        <v>74.33</v>
      </c>
      <c r="J80" s="36">
        <f t="shared" ref="J80:L80" si="10">SUM(J71:J79)</f>
        <v>757.19999999999993</v>
      </c>
      <c r="K80" s="37"/>
      <c r="L80" s="36">
        <f t="shared" si="10"/>
        <v>132.78</v>
      </c>
    </row>
    <row r="81" spans="1:12" ht="15.75" customHeight="1" x14ac:dyDescent="0.2">
      <c r="A81" s="43">
        <f>A63</f>
        <v>1</v>
      </c>
      <c r="B81" s="44">
        <f>B63</f>
        <v>4</v>
      </c>
      <c r="C81" s="57" t="s">
        <v>51</v>
      </c>
      <c r="D81" s="58"/>
      <c r="E81" s="45"/>
      <c r="F81" s="46">
        <f>F70+F80</f>
        <v>1235</v>
      </c>
      <c r="G81" s="46">
        <f>G70+G80</f>
        <v>60.019999999999996</v>
      </c>
      <c r="H81" s="46">
        <f>H70+H80</f>
        <v>56</v>
      </c>
      <c r="I81" s="46">
        <f>I70+I80</f>
        <v>165.65999999999997</v>
      </c>
      <c r="J81" s="46">
        <f t="shared" ref="J81:L81" si="11">J70+J80</f>
        <v>1565.8999999999999</v>
      </c>
      <c r="K81" s="46"/>
      <c r="L81" s="46">
        <f t="shared" si="11"/>
        <v>227.62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81</v>
      </c>
      <c r="F82" s="21">
        <v>90</v>
      </c>
      <c r="G82" s="21">
        <v>11.29</v>
      </c>
      <c r="H82" s="21">
        <v>34</v>
      </c>
      <c r="I82" s="21">
        <v>5.38</v>
      </c>
      <c r="J82" s="21">
        <v>368.8</v>
      </c>
      <c r="K82" s="22">
        <v>1050.01</v>
      </c>
      <c r="L82" s="21">
        <v>63.46</v>
      </c>
    </row>
    <row r="83" spans="1:12" ht="15" x14ac:dyDescent="0.25">
      <c r="A83" s="23"/>
      <c r="B83" s="24"/>
      <c r="C83" s="25"/>
      <c r="D83" s="26" t="s">
        <v>44</v>
      </c>
      <c r="E83" s="27" t="s">
        <v>60</v>
      </c>
      <c r="F83" s="28">
        <v>150</v>
      </c>
      <c r="G83" s="28">
        <v>7.55</v>
      </c>
      <c r="H83" s="28">
        <v>6</v>
      </c>
      <c r="I83" s="28">
        <v>39.35</v>
      </c>
      <c r="J83" s="28">
        <v>240.8</v>
      </c>
      <c r="K83" s="29">
        <v>998</v>
      </c>
      <c r="L83" s="28">
        <v>12.43</v>
      </c>
    </row>
    <row r="84" spans="1:12" ht="15" x14ac:dyDescent="0.25">
      <c r="A84" s="23"/>
      <c r="B84" s="24"/>
      <c r="C84" s="25"/>
      <c r="D84" s="30" t="s">
        <v>28</v>
      </c>
      <c r="E84" s="27" t="s">
        <v>66</v>
      </c>
      <c r="F84" s="28">
        <v>200</v>
      </c>
      <c r="G84" s="28"/>
      <c r="H84" s="28"/>
      <c r="I84" s="28">
        <v>14.97</v>
      </c>
      <c r="J84" s="28">
        <v>59.9</v>
      </c>
      <c r="K84" s="29">
        <v>828</v>
      </c>
      <c r="L84" s="28">
        <v>2.87</v>
      </c>
    </row>
    <row r="85" spans="1:12" ht="15" x14ac:dyDescent="0.25">
      <c r="A85" s="23"/>
      <c r="B85" s="24"/>
      <c r="C85" s="25"/>
      <c r="D85" s="30" t="s">
        <v>30</v>
      </c>
      <c r="E85" s="27" t="s">
        <v>76</v>
      </c>
      <c r="F85" s="28">
        <v>15</v>
      </c>
      <c r="G85" s="28">
        <v>1.28</v>
      </c>
      <c r="H85" s="28"/>
      <c r="I85" s="28">
        <v>6.38</v>
      </c>
      <c r="J85" s="28">
        <v>38.9</v>
      </c>
      <c r="K85" s="29">
        <v>1147</v>
      </c>
      <c r="L85" s="28">
        <v>1.77</v>
      </c>
    </row>
    <row r="86" spans="1:12" ht="15" x14ac:dyDescent="0.25">
      <c r="A86" s="23"/>
      <c r="B86" s="24"/>
      <c r="C86" s="25"/>
      <c r="D86" s="30" t="s">
        <v>32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 t="s">
        <v>82</v>
      </c>
      <c r="E87" s="27" t="s">
        <v>83</v>
      </c>
      <c r="F87" s="28">
        <v>50</v>
      </c>
      <c r="G87" s="28">
        <v>3.75</v>
      </c>
      <c r="H87" s="28">
        <v>5</v>
      </c>
      <c r="I87" s="28">
        <v>37.200000000000003</v>
      </c>
      <c r="J87" s="28">
        <v>203.5</v>
      </c>
      <c r="K87" s="29">
        <v>1141</v>
      </c>
      <c r="L87" s="28">
        <v>14.31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36</v>
      </c>
      <c r="E89" s="35"/>
      <c r="F89" s="36">
        <f>SUM(F82:F88)</f>
        <v>505</v>
      </c>
      <c r="G89" s="36">
        <f>SUM(G82:G88)</f>
        <v>23.87</v>
      </c>
      <c r="H89" s="36">
        <f>SUM(H82:H88)</f>
        <v>45</v>
      </c>
      <c r="I89" s="36">
        <f>SUM(I82:I88)</f>
        <v>103.28</v>
      </c>
      <c r="J89" s="36">
        <f t="shared" ref="J89:L89" si="12">SUM(J82:J88)</f>
        <v>911.9</v>
      </c>
      <c r="K89" s="37"/>
      <c r="L89" s="36">
        <f t="shared" si="12"/>
        <v>94.84</v>
      </c>
    </row>
    <row r="90" spans="1:12" ht="15" x14ac:dyDescent="0.25">
      <c r="A90" s="38">
        <f>A82</f>
        <v>1</v>
      </c>
      <c r="B90" s="39">
        <f>B82</f>
        <v>5</v>
      </c>
      <c r="C90" s="40" t="s">
        <v>37</v>
      </c>
      <c r="D90" s="30" t="s">
        <v>38</v>
      </c>
      <c r="E90" s="27" t="s">
        <v>84</v>
      </c>
      <c r="F90" s="28">
        <v>60</v>
      </c>
      <c r="G90" s="28">
        <v>0.83</v>
      </c>
      <c r="H90" s="28">
        <v>1</v>
      </c>
      <c r="I90" s="28">
        <v>6.72</v>
      </c>
      <c r="J90" s="28">
        <v>36.799999999999997</v>
      </c>
      <c r="K90" s="29">
        <v>1163</v>
      </c>
      <c r="L90" s="28">
        <v>10.45</v>
      </c>
    </row>
    <row r="91" spans="1:12" ht="15" x14ac:dyDescent="0.25">
      <c r="A91" s="23"/>
      <c r="B91" s="24"/>
      <c r="C91" s="25"/>
      <c r="D91" s="30" t="s">
        <v>40</v>
      </c>
      <c r="E91" s="27" t="s">
        <v>85</v>
      </c>
      <c r="F91" s="28">
        <v>200</v>
      </c>
      <c r="G91" s="28">
        <v>3.35</v>
      </c>
      <c r="H91" s="28">
        <v>3</v>
      </c>
      <c r="I91" s="28">
        <v>16.54</v>
      </c>
      <c r="J91" s="28">
        <v>110.7</v>
      </c>
      <c r="K91" s="29">
        <v>1152</v>
      </c>
      <c r="L91" s="28">
        <v>13.75</v>
      </c>
    </row>
    <row r="92" spans="1:12" ht="15" x14ac:dyDescent="0.25">
      <c r="A92" s="23"/>
      <c r="B92" s="24"/>
      <c r="C92" s="25"/>
      <c r="D92" s="30" t="s">
        <v>42</v>
      </c>
      <c r="E92" s="27" t="s">
        <v>86</v>
      </c>
      <c r="F92" s="28">
        <v>90</v>
      </c>
      <c r="G92" s="28">
        <v>22.28</v>
      </c>
      <c r="H92" s="28">
        <v>8</v>
      </c>
      <c r="I92" s="28">
        <v>2.8</v>
      </c>
      <c r="J92" s="28">
        <v>159.5</v>
      </c>
      <c r="K92" s="29">
        <v>1168</v>
      </c>
      <c r="L92" s="28">
        <v>83.48</v>
      </c>
    </row>
    <row r="93" spans="1:12" ht="15" x14ac:dyDescent="0.25">
      <c r="A93" s="23"/>
      <c r="B93" s="24"/>
      <c r="C93" s="25"/>
      <c r="D93" s="30" t="s">
        <v>44</v>
      </c>
      <c r="E93" s="27" t="s">
        <v>87</v>
      </c>
      <c r="F93" s="28">
        <v>150</v>
      </c>
      <c r="G93" s="28">
        <v>3.35</v>
      </c>
      <c r="H93" s="28">
        <v>5</v>
      </c>
      <c r="I93" s="28">
        <v>35.01</v>
      </c>
      <c r="J93" s="28">
        <v>220.5</v>
      </c>
      <c r="K93" s="29">
        <v>512</v>
      </c>
      <c r="L93" s="28">
        <v>11.81</v>
      </c>
    </row>
    <row r="94" spans="1:12" ht="15" x14ac:dyDescent="0.25">
      <c r="A94" s="23"/>
      <c r="B94" s="24"/>
      <c r="C94" s="25"/>
      <c r="D94" s="30" t="s">
        <v>45</v>
      </c>
      <c r="E94" s="27" t="s">
        <v>88</v>
      </c>
      <c r="F94" s="28">
        <v>200</v>
      </c>
      <c r="G94" s="28">
        <v>0.12</v>
      </c>
      <c r="H94" s="28"/>
      <c r="I94" s="28">
        <v>14.85</v>
      </c>
      <c r="J94" s="28">
        <v>61.1</v>
      </c>
      <c r="K94" s="29">
        <v>930</v>
      </c>
      <c r="L94" s="28">
        <v>5.2</v>
      </c>
    </row>
    <row r="95" spans="1:12" ht="15" x14ac:dyDescent="0.25">
      <c r="A95" s="23"/>
      <c r="B95" s="24"/>
      <c r="C95" s="25"/>
      <c r="D95" s="30" t="s">
        <v>47</v>
      </c>
      <c r="E95" s="27" t="s">
        <v>48</v>
      </c>
      <c r="F95" s="28">
        <v>15</v>
      </c>
      <c r="G95" s="28">
        <v>1.22</v>
      </c>
      <c r="H95" s="28"/>
      <c r="I95" s="28">
        <v>7.32</v>
      </c>
      <c r="J95" s="28">
        <v>36.299999999999997</v>
      </c>
      <c r="K95" s="29">
        <v>894.01</v>
      </c>
      <c r="L95" s="28">
        <v>1.94</v>
      </c>
    </row>
    <row r="96" spans="1:12" ht="15" x14ac:dyDescent="0.25">
      <c r="A96" s="23"/>
      <c r="B96" s="24"/>
      <c r="C96" s="25"/>
      <c r="D96" s="30" t="s">
        <v>49</v>
      </c>
      <c r="E96" s="27" t="s">
        <v>50</v>
      </c>
      <c r="F96" s="28">
        <v>15</v>
      </c>
      <c r="G96" s="28">
        <v>1.28</v>
      </c>
      <c r="H96" s="28"/>
      <c r="I96" s="28">
        <v>6.38</v>
      </c>
      <c r="J96" s="28">
        <v>38.9</v>
      </c>
      <c r="K96" s="29">
        <v>1147</v>
      </c>
      <c r="L96" s="28">
        <v>2.06</v>
      </c>
    </row>
    <row r="97" spans="1:12" ht="15" x14ac:dyDescent="0.25">
      <c r="A97" s="23"/>
      <c r="B97" s="24"/>
      <c r="C97" s="25"/>
      <c r="D97" s="26" t="s">
        <v>62</v>
      </c>
      <c r="E97" s="27" t="s">
        <v>63</v>
      </c>
      <c r="F97" s="28">
        <v>5</v>
      </c>
      <c r="G97" s="28">
        <v>1.1399999999999999</v>
      </c>
      <c r="H97" s="28">
        <v>1</v>
      </c>
      <c r="I97" s="28">
        <v>0.04</v>
      </c>
      <c r="J97" s="28">
        <v>11.8</v>
      </c>
      <c r="K97" s="29">
        <v>1052</v>
      </c>
      <c r="L97" s="28">
        <v>4.09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36</v>
      </c>
      <c r="E99" s="35"/>
      <c r="F99" s="36">
        <f>SUM(F90:F98)</f>
        <v>735</v>
      </c>
      <c r="G99" s="36">
        <f>SUM(G90:G98)</f>
        <v>33.57</v>
      </c>
      <c r="H99" s="36">
        <f>SUM(H90:H98)</f>
        <v>18</v>
      </c>
      <c r="I99" s="36">
        <f>SUM(I90:I98)</f>
        <v>89.659999999999982</v>
      </c>
      <c r="J99" s="36">
        <f t="shared" ref="J99:L99" si="13">SUM(J90:J98)</f>
        <v>675.59999999999991</v>
      </c>
      <c r="K99" s="37"/>
      <c r="L99" s="36">
        <f t="shared" si="13"/>
        <v>132.78</v>
      </c>
    </row>
    <row r="100" spans="1:12" ht="15.75" customHeight="1" x14ac:dyDescent="0.2">
      <c r="A100" s="43">
        <f>A82</f>
        <v>1</v>
      </c>
      <c r="B100" s="44">
        <f>B82</f>
        <v>5</v>
      </c>
      <c r="C100" s="57" t="s">
        <v>51</v>
      </c>
      <c r="D100" s="58"/>
      <c r="E100" s="45"/>
      <c r="F100" s="46">
        <f>F89+F99</f>
        <v>1240</v>
      </c>
      <c r="G100" s="46">
        <f>G89+G99</f>
        <v>57.44</v>
      </c>
      <c r="H100" s="46">
        <f>H89+H99</f>
        <v>63</v>
      </c>
      <c r="I100" s="46">
        <f>I89+I99</f>
        <v>192.94</v>
      </c>
      <c r="J100" s="46">
        <f t="shared" ref="J100:L100" si="14">J89+J99</f>
        <v>1587.5</v>
      </c>
      <c r="K100" s="46"/>
      <c r="L100" s="46">
        <f t="shared" si="14"/>
        <v>227.62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89</v>
      </c>
      <c r="F101" s="21">
        <v>220</v>
      </c>
      <c r="G101" s="21">
        <v>8.57</v>
      </c>
      <c r="H101" s="21">
        <v>8</v>
      </c>
      <c r="I101" s="21">
        <v>61.55</v>
      </c>
      <c r="J101" s="21">
        <v>279.7</v>
      </c>
      <c r="K101" s="22">
        <v>235.05</v>
      </c>
      <c r="L101" s="21">
        <v>24.51</v>
      </c>
    </row>
    <row r="102" spans="1:12" ht="15" customHeight="1" x14ac:dyDescent="0.25">
      <c r="A102" s="23"/>
      <c r="B102" s="24"/>
      <c r="C102" s="25"/>
      <c r="D102" s="26" t="s">
        <v>90</v>
      </c>
      <c r="E102" s="27" t="s">
        <v>91</v>
      </c>
      <c r="F102" s="28">
        <v>10</v>
      </c>
      <c r="G102" s="28">
        <v>0.08</v>
      </c>
      <c r="H102" s="28">
        <v>7</v>
      </c>
      <c r="I102" s="28">
        <v>0.13</v>
      </c>
      <c r="J102" s="28">
        <v>66.099999999999994</v>
      </c>
      <c r="K102" s="29">
        <v>1259.01</v>
      </c>
      <c r="L102" s="28">
        <v>14.17</v>
      </c>
    </row>
    <row r="103" spans="1:12" ht="15" x14ac:dyDescent="0.25">
      <c r="A103" s="23"/>
      <c r="B103" s="24"/>
      <c r="C103" s="25"/>
      <c r="D103" s="30" t="s">
        <v>28</v>
      </c>
      <c r="E103" s="27" t="s">
        <v>92</v>
      </c>
      <c r="F103" s="28">
        <v>200</v>
      </c>
      <c r="G103" s="28">
        <v>1.36</v>
      </c>
      <c r="H103" s="28">
        <v>2</v>
      </c>
      <c r="I103" s="28">
        <v>17.18</v>
      </c>
      <c r="J103" s="28">
        <v>88.1</v>
      </c>
      <c r="K103" s="29">
        <v>854</v>
      </c>
      <c r="L103" s="28">
        <v>8.15</v>
      </c>
    </row>
    <row r="104" spans="1:12" ht="15" x14ac:dyDescent="0.25">
      <c r="A104" s="23"/>
      <c r="B104" s="24"/>
      <c r="C104" s="25"/>
      <c r="D104" s="30" t="s">
        <v>30</v>
      </c>
      <c r="E104" s="27" t="s">
        <v>27</v>
      </c>
      <c r="F104" s="28">
        <v>20</v>
      </c>
      <c r="G104" s="28">
        <v>1.5</v>
      </c>
      <c r="H104" s="28">
        <v>1</v>
      </c>
      <c r="I104" s="28">
        <v>10.28</v>
      </c>
      <c r="J104" s="28">
        <v>52.4</v>
      </c>
      <c r="K104" s="29">
        <v>693</v>
      </c>
      <c r="L104" s="28">
        <v>4.03</v>
      </c>
    </row>
    <row r="105" spans="1:12" ht="15" x14ac:dyDescent="0.25">
      <c r="A105" s="23"/>
      <c r="B105" s="24"/>
      <c r="C105" s="25"/>
      <c r="D105" s="30" t="s">
        <v>32</v>
      </c>
      <c r="E105" s="27" t="s">
        <v>93</v>
      </c>
      <c r="F105" s="28">
        <v>160</v>
      </c>
      <c r="G105" s="28">
        <v>0.64</v>
      </c>
      <c r="H105" s="28">
        <v>1</v>
      </c>
      <c r="I105" s="28">
        <v>15.68</v>
      </c>
      <c r="J105" s="28">
        <v>75.2</v>
      </c>
      <c r="K105" s="29">
        <v>976.03</v>
      </c>
      <c r="L105" s="28">
        <v>42.05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36</v>
      </c>
      <c r="E108" s="35"/>
      <c r="F108" s="36">
        <f>SUM(F101:F107)</f>
        <v>610</v>
      </c>
      <c r="G108" s="36">
        <f t="shared" ref="G108:J108" si="15">SUM(G101:G107)</f>
        <v>12.15</v>
      </c>
      <c r="H108" s="36">
        <f t="shared" si="15"/>
        <v>19</v>
      </c>
      <c r="I108" s="36">
        <f t="shared" si="15"/>
        <v>104.82</v>
      </c>
      <c r="J108" s="36">
        <f t="shared" si="15"/>
        <v>561.5</v>
      </c>
      <c r="K108" s="37"/>
      <c r="L108" s="36">
        <f>SUM(L101:L107)</f>
        <v>92.91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37</v>
      </c>
      <c r="D109" s="30" t="s">
        <v>38</v>
      </c>
      <c r="E109" s="27" t="s">
        <v>94</v>
      </c>
      <c r="F109" s="28">
        <v>30</v>
      </c>
      <c r="G109" s="28">
        <v>3.4</v>
      </c>
      <c r="H109" s="28">
        <v>3</v>
      </c>
      <c r="I109" s="28">
        <v>19.8</v>
      </c>
      <c r="J109" s="28">
        <v>40.5</v>
      </c>
      <c r="K109" s="29">
        <v>604</v>
      </c>
      <c r="L109" s="28">
        <v>12.55</v>
      </c>
    </row>
    <row r="110" spans="1:12" ht="15" x14ac:dyDescent="0.25">
      <c r="A110" s="23"/>
      <c r="B110" s="24"/>
      <c r="C110" s="25"/>
      <c r="D110" s="30" t="s">
        <v>40</v>
      </c>
      <c r="E110" s="27" t="s">
        <v>95</v>
      </c>
      <c r="F110" s="28">
        <v>200</v>
      </c>
      <c r="G110" s="28">
        <v>2.02</v>
      </c>
      <c r="H110" s="28">
        <v>4</v>
      </c>
      <c r="I110" s="28">
        <v>12.62</v>
      </c>
      <c r="J110" s="28">
        <v>118</v>
      </c>
      <c r="K110" s="29">
        <v>1016</v>
      </c>
      <c r="L110" s="28">
        <v>15.42</v>
      </c>
    </row>
    <row r="111" spans="1:12" ht="15" x14ac:dyDescent="0.25">
      <c r="A111" s="23"/>
      <c r="B111" s="24"/>
      <c r="C111" s="25"/>
      <c r="D111" s="30" t="s">
        <v>42</v>
      </c>
      <c r="E111" s="27" t="s">
        <v>52</v>
      </c>
      <c r="F111" s="28">
        <v>90</v>
      </c>
      <c r="G111" s="28">
        <v>14</v>
      </c>
      <c r="H111" s="28">
        <v>12</v>
      </c>
      <c r="I111" s="28">
        <v>14.39</v>
      </c>
      <c r="J111" s="28">
        <v>219.1</v>
      </c>
      <c r="K111" s="29">
        <v>827</v>
      </c>
      <c r="L111" s="28">
        <v>71.2</v>
      </c>
    </row>
    <row r="112" spans="1:12" ht="15" x14ac:dyDescent="0.25">
      <c r="A112" s="23"/>
      <c r="B112" s="24"/>
      <c r="C112" s="25"/>
      <c r="D112" s="30" t="s">
        <v>44</v>
      </c>
      <c r="E112" s="27" t="s">
        <v>71</v>
      </c>
      <c r="F112" s="28">
        <v>150</v>
      </c>
      <c r="G112" s="28">
        <v>5.92</v>
      </c>
      <c r="H112" s="28">
        <v>5</v>
      </c>
      <c r="I112" s="28">
        <v>35.96</v>
      </c>
      <c r="J112" s="28">
        <v>220.4</v>
      </c>
      <c r="K112" s="29">
        <v>516</v>
      </c>
      <c r="L112" s="28">
        <v>11.45</v>
      </c>
    </row>
    <row r="113" spans="1:12" ht="15" x14ac:dyDescent="0.25">
      <c r="A113" s="23"/>
      <c r="B113" s="24"/>
      <c r="C113" s="25"/>
      <c r="D113" s="30" t="s">
        <v>45</v>
      </c>
      <c r="E113" s="27" t="s">
        <v>96</v>
      </c>
      <c r="F113" s="28">
        <v>200</v>
      </c>
      <c r="G113" s="28">
        <v>0.14000000000000001</v>
      </c>
      <c r="H113" s="28"/>
      <c r="I113" s="28">
        <v>24.43</v>
      </c>
      <c r="J113" s="28">
        <v>101.2</v>
      </c>
      <c r="K113" s="29">
        <v>699</v>
      </c>
      <c r="L113" s="28">
        <v>11.03</v>
      </c>
    </row>
    <row r="114" spans="1:12" ht="15" x14ac:dyDescent="0.25">
      <c r="A114" s="23"/>
      <c r="B114" s="24"/>
      <c r="C114" s="25"/>
      <c r="D114" s="30" t="s">
        <v>47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49</v>
      </c>
      <c r="E115" s="27" t="s">
        <v>50</v>
      </c>
      <c r="F115" s="28">
        <v>15</v>
      </c>
      <c r="G115" s="28">
        <v>1.28</v>
      </c>
      <c r="H115" s="28"/>
      <c r="I115" s="28">
        <v>6.38</v>
      </c>
      <c r="J115" s="28">
        <v>38.9</v>
      </c>
      <c r="K115" s="29">
        <v>1147</v>
      </c>
      <c r="L115" s="28">
        <v>2.15</v>
      </c>
    </row>
    <row r="116" spans="1:12" ht="15" x14ac:dyDescent="0.25">
      <c r="A116" s="23"/>
      <c r="B116" s="24"/>
      <c r="C116" s="25"/>
      <c r="D116" s="30" t="s">
        <v>38</v>
      </c>
      <c r="E116" s="27" t="s">
        <v>97</v>
      </c>
      <c r="F116" s="28">
        <v>30</v>
      </c>
      <c r="G116" s="28">
        <v>0.89</v>
      </c>
      <c r="H116" s="28">
        <v>2</v>
      </c>
      <c r="I116" s="28">
        <v>1.88</v>
      </c>
      <c r="J116" s="28">
        <v>25</v>
      </c>
      <c r="K116" s="29">
        <v>819.2</v>
      </c>
      <c r="L116" s="28">
        <v>5.74</v>
      </c>
    </row>
    <row r="117" spans="1:12" ht="15" customHeight="1" x14ac:dyDescent="0.25">
      <c r="A117" s="23"/>
      <c r="B117" s="24"/>
      <c r="C117" s="25"/>
      <c r="D117" s="26" t="s">
        <v>62</v>
      </c>
      <c r="E117" s="27" t="s">
        <v>73</v>
      </c>
      <c r="F117" s="28">
        <v>15</v>
      </c>
      <c r="G117" s="28">
        <v>1.94</v>
      </c>
      <c r="H117" s="28"/>
      <c r="I117" s="28">
        <v>11.71</v>
      </c>
      <c r="J117" s="28">
        <v>60</v>
      </c>
      <c r="K117" s="29">
        <v>943</v>
      </c>
      <c r="L117" s="28">
        <v>3.24</v>
      </c>
    </row>
    <row r="118" spans="1:12" ht="15" x14ac:dyDescent="0.25">
      <c r="A118" s="31"/>
      <c r="B118" s="32"/>
      <c r="C118" s="33"/>
      <c r="D118" s="34" t="s">
        <v>36</v>
      </c>
      <c r="E118" s="35"/>
      <c r="F118" s="36">
        <f>SUM(F109:F117)</f>
        <v>730</v>
      </c>
      <c r="G118" s="36">
        <f t="shared" ref="G118:J118" si="16">SUM(G109:G117)</f>
        <v>29.590000000000007</v>
      </c>
      <c r="H118" s="36">
        <f t="shared" si="16"/>
        <v>26</v>
      </c>
      <c r="I118" s="36">
        <f t="shared" si="16"/>
        <v>127.17000000000002</v>
      </c>
      <c r="J118" s="36">
        <f t="shared" si="16"/>
        <v>823.1</v>
      </c>
      <c r="K118" s="37"/>
      <c r="L118" s="36">
        <f>SUM(L109:L117)</f>
        <v>132.78000000000003</v>
      </c>
    </row>
    <row r="119" spans="1:12" ht="15" x14ac:dyDescent="0.2">
      <c r="A119" s="43">
        <f>A101</f>
        <v>2</v>
      </c>
      <c r="B119" s="44">
        <f>B101</f>
        <v>1</v>
      </c>
      <c r="C119" s="57" t="s">
        <v>51</v>
      </c>
      <c r="D119" s="58"/>
      <c r="E119" s="45"/>
      <c r="F119" s="46">
        <f>F108+F118</f>
        <v>1340</v>
      </c>
      <c r="G119" s="46">
        <f>G108+G118</f>
        <v>41.740000000000009</v>
      </c>
      <c r="H119" s="46">
        <f>H108+H118</f>
        <v>45</v>
      </c>
      <c r="I119" s="46">
        <f>I108+I118</f>
        <v>231.99</v>
      </c>
      <c r="J119" s="46">
        <f t="shared" ref="J119:L119" si="17">J108+J118</f>
        <v>1384.6</v>
      </c>
      <c r="K119" s="46"/>
      <c r="L119" s="46">
        <f t="shared" si="17"/>
        <v>225.69000000000003</v>
      </c>
    </row>
    <row r="120" spans="1:12" ht="15" x14ac:dyDescent="0.25">
      <c r="A120" s="47">
        <v>2</v>
      </c>
      <c r="B120" s="24">
        <v>2</v>
      </c>
      <c r="C120" s="18" t="s">
        <v>24</v>
      </c>
      <c r="D120" s="19" t="s">
        <v>25</v>
      </c>
      <c r="E120" s="20" t="s">
        <v>98</v>
      </c>
      <c r="F120" s="21">
        <v>90</v>
      </c>
      <c r="G120" s="21">
        <v>13.65</v>
      </c>
      <c r="H120" s="21">
        <v>5</v>
      </c>
      <c r="I120" s="21">
        <v>2.2999999999999998</v>
      </c>
      <c r="J120" s="21">
        <v>107.6</v>
      </c>
      <c r="K120" s="22">
        <v>1083</v>
      </c>
      <c r="L120" s="21">
        <v>50.97</v>
      </c>
    </row>
    <row r="121" spans="1:12" ht="15" x14ac:dyDescent="0.25">
      <c r="A121" s="47"/>
      <c r="B121" s="24"/>
      <c r="C121" s="25"/>
      <c r="D121" s="26" t="s">
        <v>99</v>
      </c>
      <c r="E121" s="27" t="s">
        <v>56</v>
      </c>
      <c r="F121" s="28">
        <v>20</v>
      </c>
      <c r="G121" s="28">
        <v>0.28000000000000003</v>
      </c>
      <c r="H121" s="28">
        <v>1</v>
      </c>
      <c r="I121" s="28">
        <v>1.35</v>
      </c>
      <c r="J121" s="28">
        <v>15.8</v>
      </c>
      <c r="K121" s="29">
        <v>600.01</v>
      </c>
      <c r="L121" s="28">
        <v>2.56</v>
      </c>
    </row>
    <row r="122" spans="1:12" ht="15" x14ac:dyDescent="0.25">
      <c r="A122" s="47"/>
      <c r="B122" s="24"/>
      <c r="C122" s="25"/>
      <c r="D122" s="30" t="s">
        <v>28</v>
      </c>
      <c r="E122" s="27" t="s">
        <v>75</v>
      </c>
      <c r="F122" s="28">
        <v>200</v>
      </c>
      <c r="G122" s="28">
        <v>3.87</v>
      </c>
      <c r="H122" s="28">
        <v>4</v>
      </c>
      <c r="I122" s="28">
        <v>20.079999999999998</v>
      </c>
      <c r="J122" s="28">
        <v>190</v>
      </c>
      <c r="K122" s="29">
        <v>919</v>
      </c>
      <c r="L122" s="28">
        <v>16.7</v>
      </c>
    </row>
    <row r="123" spans="1:12" ht="15" x14ac:dyDescent="0.25">
      <c r="A123" s="47"/>
      <c r="B123" s="24"/>
      <c r="C123" s="25"/>
      <c r="D123" s="30" t="s">
        <v>30</v>
      </c>
      <c r="E123" s="27" t="s">
        <v>31</v>
      </c>
      <c r="F123" s="28">
        <v>20</v>
      </c>
      <c r="G123" s="28">
        <v>1.62</v>
      </c>
      <c r="H123" s="28"/>
      <c r="I123" s="28">
        <v>9.76</v>
      </c>
      <c r="J123" s="28">
        <v>48.4</v>
      </c>
      <c r="K123" s="29">
        <v>897</v>
      </c>
      <c r="L123" s="28">
        <v>2.93</v>
      </c>
    </row>
    <row r="124" spans="1:12" ht="15" x14ac:dyDescent="0.25">
      <c r="A124" s="47"/>
      <c r="B124" s="24"/>
      <c r="C124" s="25"/>
      <c r="D124" s="30" t="s">
        <v>32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7"/>
      <c r="B125" s="24"/>
      <c r="C125" s="25"/>
      <c r="D125" s="26" t="s">
        <v>100</v>
      </c>
      <c r="E125" s="27" t="s">
        <v>101</v>
      </c>
      <c r="F125" s="28">
        <v>170</v>
      </c>
      <c r="G125" s="28">
        <v>4.34</v>
      </c>
      <c r="H125" s="28">
        <v>7</v>
      </c>
      <c r="I125" s="28">
        <v>45.37</v>
      </c>
      <c r="J125" s="28">
        <v>258</v>
      </c>
      <c r="K125" s="29">
        <v>991</v>
      </c>
      <c r="L125" s="28">
        <v>21.68</v>
      </c>
    </row>
    <row r="126" spans="1:12" ht="15" x14ac:dyDescent="0.25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8"/>
      <c r="B127" s="32"/>
      <c r="C127" s="33"/>
      <c r="D127" s="34" t="s">
        <v>36</v>
      </c>
      <c r="E127" s="35"/>
      <c r="F127" s="36">
        <f>SUM(F120:F126)</f>
        <v>500</v>
      </c>
      <c r="G127" s="36">
        <f t="shared" ref="G127:J127" si="18">SUM(G120:G126)</f>
        <v>23.76</v>
      </c>
      <c r="H127" s="36">
        <f t="shared" si="18"/>
        <v>17</v>
      </c>
      <c r="I127" s="36">
        <f t="shared" si="18"/>
        <v>78.859999999999985</v>
      </c>
      <c r="J127" s="36">
        <f t="shared" si="18"/>
        <v>619.79999999999995</v>
      </c>
      <c r="K127" s="37"/>
      <c r="L127" s="36">
        <f>SUM(L120:L126)</f>
        <v>94.84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37</v>
      </c>
      <c r="D128" s="30" t="s">
        <v>38</v>
      </c>
      <c r="E128" s="27" t="s">
        <v>102</v>
      </c>
      <c r="F128" s="28">
        <v>60</v>
      </c>
      <c r="G128" s="28">
        <v>2.4700000000000002</v>
      </c>
      <c r="H128" s="28">
        <v>6</v>
      </c>
      <c r="I128" s="28">
        <v>3.43</v>
      </c>
      <c r="J128" s="28">
        <v>78.5</v>
      </c>
      <c r="K128" s="29">
        <v>1022</v>
      </c>
      <c r="L128" s="28">
        <v>12.04</v>
      </c>
    </row>
    <row r="129" spans="1:12" ht="15" x14ac:dyDescent="0.25">
      <c r="A129" s="47"/>
      <c r="B129" s="24"/>
      <c r="C129" s="25"/>
      <c r="D129" s="30" t="s">
        <v>40</v>
      </c>
      <c r="E129" s="27" t="s">
        <v>103</v>
      </c>
      <c r="F129" s="28">
        <v>200</v>
      </c>
      <c r="G129" s="28">
        <v>3.03</v>
      </c>
      <c r="H129" s="28">
        <v>6</v>
      </c>
      <c r="I129" s="28">
        <v>13.87</v>
      </c>
      <c r="J129" s="28">
        <v>118</v>
      </c>
      <c r="K129" s="29">
        <v>1021</v>
      </c>
      <c r="L129" s="28">
        <v>15.67</v>
      </c>
    </row>
    <row r="130" spans="1:12" ht="15" x14ac:dyDescent="0.25">
      <c r="A130" s="47"/>
      <c r="B130" s="24"/>
      <c r="C130" s="25"/>
      <c r="D130" s="30" t="s">
        <v>42</v>
      </c>
      <c r="E130" s="27" t="s">
        <v>104</v>
      </c>
      <c r="F130" s="28">
        <v>200</v>
      </c>
      <c r="G130" s="28">
        <v>12.15</v>
      </c>
      <c r="H130" s="28">
        <v>28</v>
      </c>
      <c r="I130" s="28">
        <v>24.8</v>
      </c>
      <c r="J130" s="28">
        <v>398.3</v>
      </c>
      <c r="K130" s="29">
        <v>1025</v>
      </c>
      <c r="L130" s="28">
        <v>66.930000000000007</v>
      </c>
    </row>
    <row r="131" spans="1:12" ht="15" x14ac:dyDescent="0.25">
      <c r="A131" s="47"/>
      <c r="B131" s="24"/>
      <c r="C131" s="25"/>
      <c r="D131" s="30" t="s">
        <v>44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7"/>
      <c r="B132" s="24"/>
      <c r="C132" s="25"/>
      <c r="D132" s="30" t="s">
        <v>45</v>
      </c>
      <c r="E132" s="27" t="s">
        <v>105</v>
      </c>
      <c r="F132" s="28">
        <v>200</v>
      </c>
      <c r="G132" s="28">
        <v>5.8</v>
      </c>
      <c r="H132" s="28">
        <v>5</v>
      </c>
      <c r="I132" s="28">
        <v>8</v>
      </c>
      <c r="J132" s="28">
        <v>106</v>
      </c>
      <c r="K132" s="29">
        <v>914</v>
      </c>
      <c r="L132" s="28">
        <v>30.25</v>
      </c>
    </row>
    <row r="133" spans="1:12" ht="15" x14ac:dyDescent="0.25">
      <c r="A133" s="47"/>
      <c r="B133" s="24"/>
      <c r="C133" s="25"/>
      <c r="D133" s="30" t="s">
        <v>47</v>
      </c>
      <c r="E133" s="27" t="s">
        <v>48</v>
      </c>
      <c r="F133" s="28">
        <v>15</v>
      </c>
      <c r="G133" s="28">
        <v>1.22</v>
      </c>
      <c r="H133" s="28"/>
      <c r="I133" s="28">
        <v>7.32</v>
      </c>
      <c r="J133" s="28">
        <v>36.299999999999997</v>
      </c>
      <c r="K133" s="29">
        <v>894.01</v>
      </c>
      <c r="L133" s="28">
        <v>1.74</v>
      </c>
    </row>
    <row r="134" spans="1:12" ht="15" x14ac:dyDescent="0.25">
      <c r="A134" s="47"/>
      <c r="B134" s="24"/>
      <c r="C134" s="25"/>
      <c r="D134" s="30" t="s">
        <v>49</v>
      </c>
      <c r="E134" s="27" t="s">
        <v>50</v>
      </c>
      <c r="F134" s="28">
        <v>20</v>
      </c>
      <c r="G134" s="28">
        <v>1.7</v>
      </c>
      <c r="H134" s="28">
        <v>1</v>
      </c>
      <c r="I134" s="28">
        <v>8.5</v>
      </c>
      <c r="J134" s="28">
        <v>51.8</v>
      </c>
      <c r="K134" s="29">
        <v>1147</v>
      </c>
      <c r="L134" s="28">
        <v>2.4700000000000002</v>
      </c>
    </row>
    <row r="135" spans="1:12" ht="15" x14ac:dyDescent="0.25">
      <c r="A135" s="47"/>
      <c r="B135" s="24"/>
      <c r="C135" s="25"/>
      <c r="D135" s="26" t="s">
        <v>62</v>
      </c>
      <c r="E135" s="27" t="s">
        <v>63</v>
      </c>
      <c r="F135" s="27">
        <v>5</v>
      </c>
      <c r="G135" s="28">
        <v>1.1399999999999999</v>
      </c>
      <c r="H135" s="28">
        <v>1</v>
      </c>
      <c r="I135" s="28">
        <v>0.04</v>
      </c>
      <c r="J135" s="28">
        <v>11.8</v>
      </c>
      <c r="K135" s="29">
        <v>1052</v>
      </c>
      <c r="L135" s="28">
        <v>3.68</v>
      </c>
    </row>
    <row r="136" spans="1:12" ht="15" x14ac:dyDescent="0.25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8"/>
      <c r="B137" s="32"/>
      <c r="C137" s="33"/>
      <c r="D137" s="34" t="s">
        <v>36</v>
      </c>
      <c r="E137" s="35"/>
      <c r="F137" s="36">
        <f>SUM(F128:F136)</f>
        <v>700</v>
      </c>
      <c r="G137" s="36">
        <f t="shared" ref="G137:J137" si="19">SUM(G128:G136)</f>
        <v>27.509999999999998</v>
      </c>
      <c r="H137" s="36">
        <f t="shared" si="19"/>
        <v>47</v>
      </c>
      <c r="I137" s="36">
        <f t="shared" si="19"/>
        <v>65.960000000000008</v>
      </c>
      <c r="J137" s="36">
        <f t="shared" si="19"/>
        <v>800.69999999999982</v>
      </c>
      <c r="K137" s="37"/>
      <c r="L137" s="36">
        <f>SUM(L128:L136)</f>
        <v>132.78000000000003</v>
      </c>
    </row>
    <row r="138" spans="1:12" ht="15" x14ac:dyDescent="0.2">
      <c r="A138" s="49">
        <f>A120</f>
        <v>2</v>
      </c>
      <c r="B138" s="49">
        <f>B120</f>
        <v>2</v>
      </c>
      <c r="C138" s="57" t="s">
        <v>51</v>
      </c>
      <c r="D138" s="58"/>
      <c r="E138" s="45"/>
      <c r="F138" s="46">
        <f>F127+F137</f>
        <v>1200</v>
      </c>
      <c r="G138" s="46">
        <f>G127+G137</f>
        <v>51.269999999999996</v>
      </c>
      <c r="H138" s="46">
        <f>H127+H137</f>
        <v>64</v>
      </c>
      <c r="I138" s="46">
        <f>I127+I137</f>
        <v>144.82</v>
      </c>
      <c r="J138" s="46">
        <f t="shared" ref="J138:L138" si="20">J127+J137</f>
        <v>1420.4999999999998</v>
      </c>
      <c r="K138" s="46"/>
      <c r="L138" s="46">
        <f t="shared" si="20"/>
        <v>227.62000000000003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106</v>
      </c>
      <c r="F139" s="21">
        <v>170</v>
      </c>
      <c r="G139" s="21">
        <v>17.39</v>
      </c>
      <c r="H139" s="21">
        <v>21</v>
      </c>
      <c r="I139" s="21">
        <v>3.15</v>
      </c>
      <c r="J139" s="21">
        <v>267.2</v>
      </c>
      <c r="K139" s="22">
        <v>891</v>
      </c>
      <c r="L139" s="21">
        <v>52.66</v>
      </c>
    </row>
    <row r="140" spans="1:12" ht="15" x14ac:dyDescent="0.25">
      <c r="A140" s="23"/>
      <c r="B140" s="24"/>
      <c r="C140" s="25"/>
      <c r="D140" s="26" t="s">
        <v>38</v>
      </c>
      <c r="E140" s="27" t="s">
        <v>26</v>
      </c>
      <c r="F140" s="28">
        <v>15</v>
      </c>
      <c r="G140" s="28">
        <v>3.9</v>
      </c>
      <c r="H140" s="28">
        <v>4</v>
      </c>
      <c r="I140" s="28"/>
      <c r="J140" s="28">
        <v>52.8</v>
      </c>
      <c r="K140" s="29">
        <v>97</v>
      </c>
      <c r="L140" s="28">
        <v>17.14</v>
      </c>
    </row>
    <row r="141" spans="1:12" ht="15" x14ac:dyDescent="0.25">
      <c r="A141" s="23"/>
      <c r="B141" s="24"/>
      <c r="C141" s="25"/>
      <c r="D141" s="30" t="s">
        <v>28</v>
      </c>
      <c r="E141" s="27" t="s">
        <v>66</v>
      </c>
      <c r="F141" s="28">
        <v>200</v>
      </c>
      <c r="G141" s="28"/>
      <c r="H141" s="28"/>
      <c r="I141" s="28">
        <v>14.97</v>
      </c>
      <c r="J141" s="28">
        <v>59.9</v>
      </c>
      <c r="K141" s="29">
        <v>828</v>
      </c>
      <c r="L141" s="28">
        <v>3.32</v>
      </c>
    </row>
    <row r="142" spans="1:12" ht="15.75" customHeight="1" x14ac:dyDescent="0.25">
      <c r="A142" s="23"/>
      <c r="B142" s="24"/>
      <c r="C142" s="25"/>
      <c r="D142" s="30" t="s">
        <v>30</v>
      </c>
      <c r="E142" s="27" t="s">
        <v>27</v>
      </c>
      <c r="F142" s="28">
        <v>20</v>
      </c>
      <c r="G142" s="28">
        <v>1.5</v>
      </c>
      <c r="H142" s="28">
        <v>1</v>
      </c>
      <c r="I142" s="28">
        <v>10.28</v>
      </c>
      <c r="J142" s="28">
        <v>52.4</v>
      </c>
      <c r="K142" s="29">
        <v>693</v>
      </c>
      <c r="L142" s="28">
        <v>4.03</v>
      </c>
    </row>
    <row r="143" spans="1:12" ht="15" x14ac:dyDescent="0.25">
      <c r="A143" s="23"/>
      <c r="B143" s="24"/>
      <c r="C143" s="25"/>
      <c r="D143" s="30" t="s">
        <v>32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 t="s">
        <v>38</v>
      </c>
      <c r="E144" s="27" t="s">
        <v>65</v>
      </c>
      <c r="F144" s="28">
        <v>80</v>
      </c>
      <c r="G144" s="28">
        <v>0.69</v>
      </c>
      <c r="H144" s="28">
        <v>4</v>
      </c>
      <c r="I144" s="28">
        <v>6.42</v>
      </c>
      <c r="J144" s="28">
        <v>66.5</v>
      </c>
      <c r="K144" s="29">
        <v>1101</v>
      </c>
      <c r="L144" s="28">
        <v>15.64</v>
      </c>
    </row>
    <row r="145" spans="1:12" ht="15" x14ac:dyDescent="0.25">
      <c r="A145" s="23"/>
      <c r="B145" s="24"/>
      <c r="C145" s="25"/>
      <c r="D145" s="30" t="s">
        <v>30</v>
      </c>
      <c r="E145" s="27" t="s">
        <v>76</v>
      </c>
      <c r="F145" s="28">
        <v>15</v>
      </c>
      <c r="G145" s="28">
        <v>1.28</v>
      </c>
      <c r="H145" s="28"/>
      <c r="I145" s="28">
        <v>6.38</v>
      </c>
      <c r="J145" s="28">
        <v>38.9</v>
      </c>
      <c r="K145" s="29">
        <v>1148</v>
      </c>
      <c r="L145" s="28">
        <v>2.0499999999999998</v>
      </c>
    </row>
    <row r="146" spans="1:12" ht="15" x14ac:dyDescent="0.25">
      <c r="A146" s="31"/>
      <c r="B146" s="32"/>
      <c r="C146" s="33"/>
      <c r="D146" s="34" t="s">
        <v>36</v>
      </c>
      <c r="E146" s="35"/>
      <c r="F146" s="36">
        <f>SUM(F139:F145)</f>
        <v>500</v>
      </c>
      <c r="G146" s="36">
        <f t="shared" ref="G146:J146" si="21">SUM(G139:G145)</f>
        <v>24.76</v>
      </c>
      <c r="H146" s="36">
        <f t="shared" si="21"/>
        <v>30</v>
      </c>
      <c r="I146" s="36">
        <f t="shared" si="21"/>
        <v>41.2</v>
      </c>
      <c r="J146" s="36">
        <f t="shared" si="21"/>
        <v>537.69999999999993</v>
      </c>
      <c r="K146" s="37"/>
      <c r="L146" s="36">
        <f>SUM(L139:L145)</f>
        <v>94.839999999999989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37</v>
      </c>
      <c r="D147" s="30" t="s">
        <v>38</v>
      </c>
      <c r="E147" s="27" t="s">
        <v>77</v>
      </c>
      <c r="F147" s="28">
        <v>60</v>
      </c>
      <c r="G147" s="28">
        <v>0.72</v>
      </c>
      <c r="H147" s="28">
        <v>4</v>
      </c>
      <c r="I147" s="28">
        <v>4.4400000000000004</v>
      </c>
      <c r="J147" s="28">
        <v>58.2</v>
      </c>
      <c r="K147" s="29">
        <v>813</v>
      </c>
      <c r="L147" s="28">
        <v>19.260000000000002</v>
      </c>
    </row>
    <row r="148" spans="1:12" ht="15" x14ac:dyDescent="0.25">
      <c r="A148" s="23"/>
      <c r="B148" s="24"/>
      <c r="C148" s="25"/>
      <c r="D148" s="30" t="s">
        <v>40</v>
      </c>
      <c r="E148" s="27" t="s">
        <v>107</v>
      </c>
      <c r="F148" s="28">
        <v>200</v>
      </c>
      <c r="G148" s="28">
        <v>5.33</v>
      </c>
      <c r="H148" s="28">
        <v>3</v>
      </c>
      <c r="I148" s="28">
        <v>14.51</v>
      </c>
      <c r="J148" s="28">
        <v>105.7</v>
      </c>
      <c r="K148" s="29">
        <v>52</v>
      </c>
      <c r="L148" s="28">
        <v>24.08</v>
      </c>
    </row>
    <row r="149" spans="1:12" ht="15" x14ac:dyDescent="0.25">
      <c r="A149" s="23"/>
      <c r="B149" s="24"/>
      <c r="C149" s="25"/>
      <c r="D149" s="30" t="s">
        <v>42</v>
      </c>
      <c r="E149" s="27" t="s">
        <v>108</v>
      </c>
      <c r="F149" s="28">
        <v>90</v>
      </c>
      <c r="G149" s="28">
        <v>16.940000000000001</v>
      </c>
      <c r="H149" s="28">
        <v>6</v>
      </c>
      <c r="I149" s="28">
        <v>5.93</v>
      </c>
      <c r="J149" s="28">
        <v>229.8</v>
      </c>
      <c r="K149" s="29">
        <v>1024</v>
      </c>
      <c r="L149" s="28">
        <v>61.38</v>
      </c>
    </row>
    <row r="150" spans="1:12" ht="15" x14ac:dyDescent="0.25">
      <c r="A150" s="23"/>
      <c r="B150" s="24"/>
      <c r="C150" s="25"/>
      <c r="D150" s="30" t="s">
        <v>44</v>
      </c>
      <c r="E150" s="27" t="s">
        <v>60</v>
      </c>
      <c r="F150" s="28">
        <v>150</v>
      </c>
      <c r="G150" s="28">
        <v>7.55</v>
      </c>
      <c r="H150" s="28">
        <v>6</v>
      </c>
      <c r="I150" s="28">
        <v>39.35</v>
      </c>
      <c r="J150" s="28">
        <v>240.8</v>
      </c>
      <c r="K150" s="29">
        <v>998</v>
      </c>
      <c r="L150" s="28">
        <v>15.04</v>
      </c>
    </row>
    <row r="151" spans="1:12" ht="15" x14ac:dyDescent="0.25">
      <c r="A151" s="23"/>
      <c r="B151" s="24"/>
      <c r="C151" s="25"/>
      <c r="D151" s="30" t="s">
        <v>45</v>
      </c>
      <c r="E151" s="27" t="s">
        <v>46</v>
      </c>
      <c r="F151" s="28">
        <v>200</v>
      </c>
      <c r="G151" s="28">
        <v>0.46</v>
      </c>
      <c r="H151" s="28"/>
      <c r="I151" s="28">
        <v>27.49</v>
      </c>
      <c r="J151" s="28">
        <v>115.7</v>
      </c>
      <c r="K151" s="29">
        <v>928</v>
      </c>
      <c r="L151" s="28">
        <v>8.8800000000000008</v>
      </c>
    </row>
    <row r="152" spans="1:12" ht="15" x14ac:dyDescent="0.25">
      <c r="A152" s="23"/>
      <c r="B152" s="24"/>
      <c r="C152" s="25"/>
      <c r="D152" s="30" t="s">
        <v>47</v>
      </c>
      <c r="E152" s="27" t="s">
        <v>48</v>
      </c>
      <c r="F152" s="28">
        <v>15</v>
      </c>
      <c r="G152" s="28">
        <v>1.22</v>
      </c>
      <c r="H152" s="28"/>
      <c r="I152" s="28">
        <v>7.32</v>
      </c>
      <c r="J152" s="28">
        <v>36.299999999999997</v>
      </c>
      <c r="K152" s="29">
        <v>894.01</v>
      </c>
      <c r="L152" s="28">
        <v>2.0099999999999998</v>
      </c>
    </row>
    <row r="153" spans="1:12" ht="15" x14ac:dyDescent="0.25">
      <c r="A153" s="23"/>
      <c r="B153" s="24"/>
      <c r="C153" s="25"/>
      <c r="D153" s="30" t="s">
        <v>49</v>
      </c>
      <c r="E153" s="27" t="s">
        <v>50</v>
      </c>
      <c r="F153" s="28">
        <v>15</v>
      </c>
      <c r="G153" s="28">
        <v>1.28</v>
      </c>
      <c r="H153" s="28"/>
      <c r="I153" s="28">
        <v>6.38</v>
      </c>
      <c r="J153" s="28">
        <v>38.9</v>
      </c>
      <c r="K153" s="41">
        <v>1147</v>
      </c>
      <c r="L153" s="28">
        <v>2.13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36</v>
      </c>
      <c r="E156" s="35"/>
      <c r="F156" s="36">
        <f>SUM(F147:F155)</f>
        <v>730</v>
      </c>
      <c r="G156" s="36">
        <f t="shared" ref="G156:J156" si="22">SUM(G147:G155)</f>
        <v>33.500000000000007</v>
      </c>
      <c r="H156" s="36">
        <f t="shared" si="22"/>
        <v>19</v>
      </c>
      <c r="I156" s="36">
        <f t="shared" si="22"/>
        <v>105.41999999999999</v>
      </c>
      <c r="J156" s="36">
        <f t="shared" si="22"/>
        <v>825.4</v>
      </c>
      <c r="K156" s="37"/>
      <c r="L156" s="36">
        <f>SUM(L147:L155)</f>
        <v>132.77999999999997</v>
      </c>
    </row>
    <row r="157" spans="1:12" ht="15" x14ac:dyDescent="0.2">
      <c r="A157" s="43">
        <f>A139</f>
        <v>2</v>
      </c>
      <c r="B157" s="44">
        <f>B139</f>
        <v>3</v>
      </c>
      <c r="C157" s="57" t="s">
        <v>51</v>
      </c>
      <c r="D157" s="58"/>
      <c r="E157" s="45"/>
      <c r="F157" s="46">
        <f>F146+F156</f>
        <v>1230</v>
      </c>
      <c r="G157" s="46">
        <f>G146+G156</f>
        <v>58.260000000000005</v>
      </c>
      <c r="H157" s="46">
        <f>H146+H156</f>
        <v>49</v>
      </c>
      <c r="I157" s="46">
        <f>I146+I156</f>
        <v>146.62</v>
      </c>
      <c r="J157" s="46">
        <f t="shared" ref="J157:L157" si="23">J146+J156</f>
        <v>1363.1</v>
      </c>
      <c r="K157" s="46"/>
      <c r="L157" s="46">
        <f t="shared" si="23"/>
        <v>227.61999999999995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109</v>
      </c>
      <c r="F158" s="21">
        <v>90</v>
      </c>
      <c r="G158" s="21">
        <v>12.13</v>
      </c>
      <c r="H158" s="21">
        <v>13</v>
      </c>
      <c r="I158" s="21">
        <v>5.81</v>
      </c>
      <c r="J158" s="21">
        <v>157.6</v>
      </c>
      <c r="K158" s="22">
        <v>966</v>
      </c>
      <c r="L158" s="21">
        <v>69.09</v>
      </c>
    </row>
    <row r="159" spans="1:12" ht="15" x14ac:dyDescent="0.25">
      <c r="A159" s="23"/>
      <c r="B159" s="24"/>
      <c r="C159" s="25"/>
      <c r="D159" s="26" t="s">
        <v>99</v>
      </c>
      <c r="E159" s="27" t="s">
        <v>110</v>
      </c>
      <c r="F159" s="28">
        <v>20</v>
      </c>
      <c r="G159" s="28">
        <v>0.14000000000000001</v>
      </c>
      <c r="H159" s="28">
        <v>1</v>
      </c>
      <c r="I159" s="28">
        <v>1.5</v>
      </c>
      <c r="J159" s="28">
        <v>15.7</v>
      </c>
      <c r="K159" s="29">
        <v>901</v>
      </c>
      <c r="L159" s="28">
        <v>1.26</v>
      </c>
    </row>
    <row r="160" spans="1:12" ht="15" x14ac:dyDescent="0.25">
      <c r="A160" s="23"/>
      <c r="B160" s="24"/>
      <c r="C160" s="25"/>
      <c r="D160" s="30" t="s">
        <v>28</v>
      </c>
      <c r="E160" s="27" t="s">
        <v>54</v>
      </c>
      <c r="F160" s="28">
        <v>200</v>
      </c>
      <c r="G160" s="28">
        <v>0.06</v>
      </c>
      <c r="H160" s="28"/>
      <c r="I160" s="28">
        <v>15.16</v>
      </c>
      <c r="J160" s="28">
        <v>59.9</v>
      </c>
      <c r="K160" s="29">
        <v>686</v>
      </c>
      <c r="L160" s="28">
        <v>7.11</v>
      </c>
    </row>
    <row r="161" spans="1:13" ht="15" x14ac:dyDescent="0.25">
      <c r="A161" s="23"/>
      <c r="B161" s="24"/>
      <c r="C161" s="25"/>
      <c r="D161" s="30" t="s">
        <v>30</v>
      </c>
      <c r="E161" s="27" t="s">
        <v>31</v>
      </c>
      <c r="F161" s="28">
        <v>20</v>
      </c>
      <c r="G161" s="28">
        <v>1.62</v>
      </c>
      <c r="H161" s="28"/>
      <c r="I161" s="28">
        <v>9.76</v>
      </c>
      <c r="J161" s="28">
        <v>48.4</v>
      </c>
      <c r="K161" s="29">
        <v>897</v>
      </c>
      <c r="L161" s="28">
        <v>2.85</v>
      </c>
    </row>
    <row r="162" spans="1:13" ht="15" x14ac:dyDescent="0.25">
      <c r="A162" s="23"/>
      <c r="B162" s="24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/>
    </row>
    <row r="163" spans="1:13" ht="15" x14ac:dyDescent="0.25">
      <c r="A163" s="23"/>
      <c r="B163" s="24"/>
      <c r="C163" s="25"/>
      <c r="D163" s="26" t="s">
        <v>44</v>
      </c>
      <c r="E163" s="27" t="s">
        <v>71</v>
      </c>
      <c r="F163" s="28">
        <v>180</v>
      </c>
      <c r="G163" s="28">
        <v>7.1</v>
      </c>
      <c r="H163" s="28">
        <v>6</v>
      </c>
      <c r="I163" s="28">
        <v>43.16</v>
      </c>
      <c r="J163" s="29">
        <v>264.5</v>
      </c>
      <c r="K163" s="28">
        <v>516</v>
      </c>
      <c r="L163" s="28">
        <v>14.53</v>
      </c>
      <c r="M163" s="28"/>
    </row>
    <row r="164" spans="1:13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3" ht="15" x14ac:dyDescent="0.25">
      <c r="A165" s="31"/>
      <c r="B165" s="32"/>
      <c r="C165" s="33"/>
      <c r="D165" s="34" t="s">
        <v>36</v>
      </c>
      <c r="E165" s="35"/>
      <c r="F165" s="36">
        <f>SUM(F158:F164)</f>
        <v>510</v>
      </c>
      <c r="G165" s="36">
        <f t="shared" ref="G165:J165" si="24">SUM(G158:G164)</f>
        <v>21.050000000000004</v>
      </c>
      <c r="H165" s="36">
        <f t="shared" si="24"/>
        <v>20</v>
      </c>
      <c r="I165" s="36">
        <f t="shared" si="24"/>
        <v>75.389999999999986</v>
      </c>
      <c r="J165" s="36">
        <f t="shared" si="24"/>
        <v>546.09999999999991</v>
      </c>
      <c r="K165" s="37"/>
      <c r="L165" s="36">
        <f>SUM(L158:L164)</f>
        <v>94.84</v>
      </c>
    </row>
    <row r="166" spans="1:13" ht="25.5" x14ac:dyDescent="0.25">
      <c r="A166" s="38">
        <f>A158</f>
        <v>2</v>
      </c>
      <c r="B166" s="39">
        <f>B158</f>
        <v>4</v>
      </c>
      <c r="C166" s="40" t="s">
        <v>37</v>
      </c>
      <c r="D166" s="30" t="s">
        <v>38</v>
      </c>
      <c r="E166" s="27" t="s">
        <v>111</v>
      </c>
      <c r="F166" s="28">
        <v>60</v>
      </c>
      <c r="G166" s="28">
        <v>0.89</v>
      </c>
      <c r="H166" s="28">
        <v>5</v>
      </c>
      <c r="I166" s="28">
        <v>5.19</v>
      </c>
      <c r="J166" s="28">
        <v>63.5</v>
      </c>
      <c r="K166" s="29">
        <v>820.02</v>
      </c>
      <c r="L166" s="28">
        <v>18.86</v>
      </c>
    </row>
    <row r="167" spans="1:13" ht="15" x14ac:dyDescent="0.25">
      <c r="A167" s="23"/>
      <c r="B167" s="24"/>
      <c r="C167" s="25"/>
      <c r="D167" s="30" t="s">
        <v>40</v>
      </c>
      <c r="E167" s="27" t="s">
        <v>112</v>
      </c>
      <c r="F167" s="28">
        <v>200</v>
      </c>
      <c r="G167" s="28">
        <v>2.02</v>
      </c>
      <c r="H167" s="28">
        <v>2</v>
      </c>
      <c r="I167" s="28">
        <v>18.96</v>
      </c>
      <c r="J167" s="28">
        <v>104.1</v>
      </c>
      <c r="K167" s="41">
        <v>1113</v>
      </c>
      <c r="L167" s="28">
        <v>24.46</v>
      </c>
    </row>
    <row r="168" spans="1:13" ht="15" x14ac:dyDescent="0.25">
      <c r="A168" s="23"/>
      <c r="B168" s="24"/>
      <c r="C168" s="25"/>
      <c r="D168" s="30" t="s">
        <v>42</v>
      </c>
      <c r="E168" s="27" t="s">
        <v>113</v>
      </c>
      <c r="F168" s="28">
        <v>90</v>
      </c>
      <c r="G168" s="28">
        <v>15.33</v>
      </c>
      <c r="H168" s="28">
        <v>8</v>
      </c>
      <c r="I168" s="28">
        <v>3.28</v>
      </c>
      <c r="J168" s="28">
        <v>136.69999999999999</v>
      </c>
      <c r="K168" s="41">
        <v>1070</v>
      </c>
      <c r="L168" s="28">
        <v>50.69</v>
      </c>
    </row>
    <row r="169" spans="1:13" ht="15" x14ac:dyDescent="0.25">
      <c r="A169" s="23"/>
      <c r="B169" s="24"/>
      <c r="C169" s="25"/>
      <c r="D169" s="30" t="s">
        <v>44</v>
      </c>
      <c r="E169" s="27" t="s">
        <v>87</v>
      </c>
      <c r="F169" s="28">
        <v>150</v>
      </c>
      <c r="G169" s="28">
        <v>3.35</v>
      </c>
      <c r="H169" s="28">
        <v>5</v>
      </c>
      <c r="I169" s="28">
        <v>35.01</v>
      </c>
      <c r="J169" s="28">
        <v>220.5</v>
      </c>
      <c r="K169" s="29">
        <v>512</v>
      </c>
      <c r="L169" s="28">
        <v>17.399999999999999</v>
      </c>
    </row>
    <row r="170" spans="1:13" ht="15" x14ac:dyDescent="0.25">
      <c r="A170" s="23"/>
      <c r="B170" s="24"/>
      <c r="C170" s="25"/>
      <c r="D170" s="30" t="s">
        <v>45</v>
      </c>
      <c r="E170" s="27" t="s">
        <v>72</v>
      </c>
      <c r="F170" s="28">
        <v>200</v>
      </c>
      <c r="G170" s="28">
        <v>0.15</v>
      </c>
      <c r="H170" s="28"/>
      <c r="I170" s="28">
        <v>19.059999999999999</v>
      </c>
      <c r="J170" s="28">
        <v>78.400000000000006</v>
      </c>
      <c r="K170" s="29">
        <v>917.02</v>
      </c>
      <c r="L170" s="28">
        <v>9.56</v>
      </c>
    </row>
    <row r="171" spans="1:13" ht="15" x14ac:dyDescent="0.25">
      <c r="A171" s="23"/>
      <c r="B171" s="24"/>
      <c r="C171" s="25"/>
      <c r="D171" s="30" t="s">
        <v>47</v>
      </c>
      <c r="E171" s="27" t="s">
        <v>48</v>
      </c>
      <c r="F171" s="28">
        <v>15</v>
      </c>
      <c r="G171" s="28">
        <v>1.22</v>
      </c>
      <c r="H171" s="28"/>
      <c r="I171" s="28">
        <v>7.32</v>
      </c>
      <c r="J171" s="28">
        <v>36.299999999999997</v>
      </c>
      <c r="K171" s="29">
        <v>894.01</v>
      </c>
      <c r="L171" s="28">
        <v>2.83</v>
      </c>
    </row>
    <row r="172" spans="1:13" ht="15" x14ac:dyDescent="0.25">
      <c r="A172" s="23"/>
      <c r="B172" s="24"/>
      <c r="C172" s="25"/>
      <c r="D172" s="30" t="s">
        <v>49</v>
      </c>
      <c r="E172" s="27" t="s">
        <v>50</v>
      </c>
      <c r="F172" s="28">
        <v>15</v>
      </c>
      <c r="G172" s="28">
        <v>1.28</v>
      </c>
      <c r="H172" s="28"/>
      <c r="I172" s="28">
        <v>6.38</v>
      </c>
      <c r="J172" s="28">
        <v>38.9</v>
      </c>
      <c r="K172" s="41">
        <v>1147</v>
      </c>
      <c r="L172" s="28">
        <v>3.01</v>
      </c>
    </row>
    <row r="173" spans="1:13" ht="15" x14ac:dyDescent="0.25">
      <c r="A173" s="23"/>
      <c r="B173" s="24"/>
      <c r="C173" s="25"/>
      <c r="D173" s="26" t="s">
        <v>62</v>
      </c>
      <c r="E173" s="27" t="s">
        <v>63</v>
      </c>
      <c r="F173" s="28">
        <v>5</v>
      </c>
      <c r="G173" s="28">
        <v>1.1399999999999999</v>
      </c>
      <c r="H173" s="28">
        <v>1</v>
      </c>
      <c r="I173" s="28">
        <v>0.04</v>
      </c>
      <c r="J173" s="28">
        <v>11.8</v>
      </c>
      <c r="K173" s="29">
        <v>1052</v>
      </c>
      <c r="L173" s="28">
        <v>5.97</v>
      </c>
    </row>
    <row r="174" spans="1:13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3" ht="15" x14ac:dyDescent="0.25">
      <c r="A175" s="31"/>
      <c r="B175" s="32"/>
      <c r="C175" s="33"/>
      <c r="D175" s="34" t="s">
        <v>36</v>
      </c>
      <c r="E175" s="35"/>
      <c r="F175" s="36">
        <f>SUM(F166:F174)</f>
        <v>735</v>
      </c>
      <c r="G175" s="36">
        <f t="shared" ref="G175:J175" si="25">SUM(G166:G174)</f>
        <v>25.380000000000003</v>
      </c>
      <c r="H175" s="36">
        <f t="shared" si="25"/>
        <v>21</v>
      </c>
      <c r="I175" s="36">
        <f t="shared" si="25"/>
        <v>95.24</v>
      </c>
      <c r="J175" s="36">
        <f t="shared" si="25"/>
        <v>690.19999999999982</v>
      </c>
      <c r="K175" s="37"/>
      <c r="L175" s="36">
        <f>SUM(L166:L174)</f>
        <v>132.78</v>
      </c>
    </row>
    <row r="176" spans="1:13" ht="15" x14ac:dyDescent="0.2">
      <c r="A176" s="43">
        <f>A158</f>
        <v>2</v>
      </c>
      <c r="B176" s="44">
        <f>B158</f>
        <v>4</v>
      </c>
      <c r="C176" s="57" t="s">
        <v>51</v>
      </c>
      <c r="D176" s="58"/>
      <c r="E176" s="45"/>
      <c r="F176" s="46">
        <f>F165+F175</f>
        <v>1245</v>
      </c>
      <c r="G176" s="46">
        <f>G165+G175</f>
        <v>46.430000000000007</v>
      </c>
      <c r="H176" s="46">
        <f>H165+H175</f>
        <v>41</v>
      </c>
      <c r="I176" s="46">
        <f>I165+I175</f>
        <v>170.63</v>
      </c>
      <c r="J176" s="46">
        <f t="shared" ref="J176:L176" si="26">J165+J175</f>
        <v>1236.2999999999997</v>
      </c>
      <c r="K176" s="46"/>
      <c r="L176" s="46">
        <f t="shared" si="26"/>
        <v>227.62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64</v>
      </c>
      <c r="F177" s="21">
        <v>170</v>
      </c>
      <c r="G177" s="21">
        <v>25.46</v>
      </c>
      <c r="H177" s="21">
        <v>16</v>
      </c>
      <c r="I177" s="21">
        <v>27.14</v>
      </c>
      <c r="J177" s="21">
        <v>402.9</v>
      </c>
      <c r="K177" s="22">
        <v>1073</v>
      </c>
      <c r="L177" s="21">
        <v>62.47</v>
      </c>
    </row>
    <row r="178" spans="1:12" ht="15" x14ac:dyDescent="0.25">
      <c r="A178" s="23"/>
      <c r="B178" s="24"/>
      <c r="C178" s="25"/>
      <c r="D178" s="26" t="s">
        <v>38</v>
      </c>
      <c r="E178" s="27" t="s">
        <v>91</v>
      </c>
      <c r="F178" s="28">
        <v>10</v>
      </c>
      <c r="G178" s="28">
        <v>0.08</v>
      </c>
      <c r="H178" s="28">
        <v>7</v>
      </c>
      <c r="I178" s="28">
        <v>0.13</v>
      </c>
      <c r="J178" s="28">
        <v>66.099999999999994</v>
      </c>
      <c r="K178" s="29">
        <v>1259.01</v>
      </c>
      <c r="L178" s="28">
        <v>9.68</v>
      </c>
    </row>
    <row r="179" spans="1:12" ht="15" x14ac:dyDescent="0.25">
      <c r="A179" s="23"/>
      <c r="B179" s="24"/>
      <c r="C179" s="25"/>
      <c r="D179" s="30" t="s">
        <v>28</v>
      </c>
      <c r="E179" s="27" t="s">
        <v>114</v>
      </c>
      <c r="F179" s="28">
        <v>200</v>
      </c>
      <c r="G179" s="28"/>
      <c r="H179" s="28"/>
      <c r="I179" s="28">
        <v>15.97</v>
      </c>
      <c r="J179" s="28">
        <v>63.8</v>
      </c>
      <c r="K179" s="29">
        <v>1188</v>
      </c>
      <c r="L179" s="28">
        <v>2.84</v>
      </c>
    </row>
    <row r="180" spans="1:12" ht="15" x14ac:dyDescent="0.25">
      <c r="A180" s="23"/>
      <c r="B180" s="24"/>
      <c r="C180" s="25"/>
      <c r="D180" s="30" t="s">
        <v>30</v>
      </c>
      <c r="E180" s="27" t="s">
        <v>27</v>
      </c>
      <c r="F180" s="28">
        <v>20</v>
      </c>
      <c r="G180" s="28">
        <v>1.5</v>
      </c>
      <c r="H180" s="28">
        <v>1</v>
      </c>
      <c r="I180" s="28">
        <v>10.28</v>
      </c>
      <c r="J180" s="28">
        <v>52.4</v>
      </c>
      <c r="K180" s="29">
        <v>693</v>
      </c>
      <c r="L180" s="28">
        <v>2.75</v>
      </c>
    </row>
    <row r="181" spans="1:12" ht="15" x14ac:dyDescent="0.25">
      <c r="A181" s="23"/>
      <c r="B181" s="24"/>
      <c r="C181" s="25"/>
      <c r="D181" s="30" t="s">
        <v>32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38</v>
      </c>
      <c r="E182" s="27" t="s">
        <v>115</v>
      </c>
      <c r="F182" s="28">
        <v>50</v>
      </c>
      <c r="G182" s="28">
        <v>5.08</v>
      </c>
      <c r="H182" s="28">
        <v>5</v>
      </c>
      <c r="I182" s="28">
        <v>0.28000000000000003</v>
      </c>
      <c r="J182" s="28">
        <v>62.8</v>
      </c>
      <c r="K182" s="29">
        <v>349.01</v>
      </c>
      <c r="L182" s="28">
        <v>11.87</v>
      </c>
    </row>
    <row r="183" spans="1:12" ht="15" x14ac:dyDescent="0.25">
      <c r="A183" s="23"/>
      <c r="B183" s="24"/>
      <c r="C183" s="25"/>
      <c r="D183" s="26" t="s">
        <v>30</v>
      </c>
      <c r="E183" s="27" t="s">
        <v>76</v>
      </c>
      <c r="F183" s="28">
        <v>15</v>
      </c>
      <c r="G183" s="28">
        <v>1.28</v>
      </c>
      <c r="H183" s="28"/>
      <c r="I183" s="28">
        <v>6.38</v>
      </c>
      <c r="J183" s="28">
        <v>38.9</v>
      </c>
      <c r="K183" s="29">
        <v>1148</v>
      </c>
      <c r="L183" s="28">
        <v>1.4</v>
      </c>
    </row>
    <row r="184" spans="1:12" ht="15" x14ac:dyDescent="0.25">
      <c r="A184" s="23"/>
      <c r="B184" s="24"/>
      <c r="C184" s="25"/>
      <c r="D184" s="26" t="s">
        <v>55</v>
      </c>
      <c r="E184" s="27" t="s">
        <v>116</v>
      </c>
      <c r="F184" s="28">
        <v>35</v>
      </c>
      <c r="G184" s="28">
        <v>0.03</v>
      </c>
      <c r="H184" s="28"/>
      <c r="I184" s="28">
        <v>5.74</v>
      </c>
      <c r="J184" s="28">
        <v>23.7</v>
      </c>
      <c r="K184" s="29">
        <v>1142</v>
      </c>
      <c r="L184" s="28">
        <v>3.83</v>
      </c>
    </row>
    <row r="185" spans="1:12" ht="15.75" customHeight="1" x14ac:dyDescent="0.25">
      <c r="A185" s="31"/>
      <c r="B185" s="32"/>
      <c r="C185" s="33"/>
      <c r="D185" s="34" t="s">
        <v>36</v>
      </c>
      <c r="E185" s="35"/>
      <c r="F185" s="36">
        <f>SUM(F177:F184)</f>
        <v>500</v>
      </c>
      <c r="G185" s="36">
        <f t="shared" ref="G185:J185" si="27">SUM(G177:G184)</f>
        <v>33.43</v>
      </c>
      <c r="H185" s="36">
        <f t="shared" si="27"/>
        <v>29</v>
      </c>
      <c r="I185" s="36">
        <f t="shared" si="27"/>
        <v>65.92</v>
      </c>
      <c r="J185" s="36">
        <f t="shared" si="27"/>
        <v>710.59999999999991</v>
      </c>
      <c r="K185" s="37"/>
      <c r="L185" s="36">
        <f>SUM(L177:L184)</f>
        <v>94.840000000000018</v>
      </c>
    </row>
    <row r="186" spans="1:12" ht="15" x14ac:dyDescent="0.25">
      <c r="A186" s="38">
        <f>A177</f>
        <v>2</v>
      </c>
      <c r="B186" s="39">
        <f>B177</f>
        <v>5</v>
      </c>
      <c r="C186" s="40" t="s">
        <v>37</v>
      </c>
      <c r="D186" s="30" t="s">
        <v>38</v>
      </c>
      <c r="E186" s="27" t="s">
        <v>57</v>
      </c>
      <c r="F186" s="28">
        <v>60</v>
      </c>
      <c r="G186" s="28">
        <v>0.56999999999999995</v>
      </c>
      <c r="H186" s="28">
        <v>6</v>
      </c>
      <c r="I186" s="28">
        <v>4.97</v>
      </c>
      <c r="J186" s="28">
        <v>76.8</v>
      </c>
      <c r="K186" s="29">
        <v>817</v>
      </c>
      <c r="L186" s="28">
        <v>11.65</v>
      </c>
    </row>
    <row r="187" spans="1:12" ht="15" x14ac:dyDescent="0.25">
      <c r="A187" s="23"/>
      <c r="B187" s="24"/>
      <c r="C187" s="25"/>
      <c r="D187" s="30" t="s">
        <v>40</v>
      </c>
      <c r="E187" s="27" t="s">
        <v>117</v>
      </c>
      <c r="F187" s="28">
        <v>200</v>
      </c>
      <c r="G187" s="28">
        <v>1.65</v>
      </c>
      <c r="H187" s="28">
        <v>5</v>
      </c>
      <c r="I187" s="28">
        <v>8.08</v>
      </c>
      <c r="J187" s="28">
        <v>84.3</v>
      </c>
      <c r="K187" s="29">
        <v>124</v>
      </c>
      <c r="L187" s="28">
        <v>17.53</v>
      </c>
    </row>
    <row r="188" spans="1:12" ht="15" x14ac:dyDescent="0.25">
      <c r="A188" s="23"/>
      <c r="B188" s="24"/>
      <c r="C188" s="25"/>
      <c r="D188" s="30" t="s">
        <v>42</v>
      </c>
      <c r="E188" s="27" t="s">
        <v>118</v>
      </c>
      <c r="F188" s="28">
        <v>90</v>
      </c>
      <c r="G188" s="28">
        <v>14.92</v>
      </c>
      <c r="H188" s="28">
        <v>11</v>
      </c>
      <c r="I188" s="28">
        <v>9.44</v>
      </c>
      <c r="J188" s="28">
        <v>229.7</v>
      </c>
      <c r="K188" s="50">
        <v>1283.01</v>
      </c>
      <c r="L188" s="28">
        <v>50.59</v>
      </c>
    </row>
    <row r="189" spans="1:12" ht="15" x14ac:dyDescent="0.25">
      <c r="A189" s="23"/>
      <c r="B189" s="24"/>
      <c r="C189" s="25"/>
      <c r="D189" s="30" t="s">
        <v>44</v>
      </c>
      <c r="E189" s="27" t="s">
        <v>53</v>
      </c>
      <c r="F189" s="28">
        <v>150</v>
      </c>
      <c r="G189" s="28">
        <v>3.29</v>
      </c>
      <c r="H189" s="28">
        <v>5</v>
      </c>
      <c r="I189" s="28">
        <v>22.09</v>
      </c>
      <c r="J189" s="28">
        <v>147.69999999999999</v>
      </c>
      <c r="K189" s="29">
        <v>995</v>
      </c>
      <c r="L189" s="28">
        <v>28.9</v>
      </c>
    </row>
    <row r="190" spans="1:12" ht="15" x14ac:dyDescent="0.25">
      <c r="A190" s="23"/>
      <c r="B190" s="24"/>
      <c r="C190" s="25"/>
      <c r="D190" s="30" t="s">
        <v>45</v>
      </c>
      <c r="E190" s="27" t="s">
        <v>119</v>
      </c>
      <c r="F190" s="28">
        <v>200</v>
      </c>
      <c r="G190" s="28">
        <v>0.16</v>
      </c>
      <c r="H190" s="28"/>
      <c r="I190" s="28">
        <v>23.88</v>
      </c>
      <c r="J190" s="28">
        <v>99.1</v>
      </c>
      <c r="K190" s="29">
        <v>912</v>
      </c>
      <c r="L190" s="28">
        <v>14.82</v>
      </c>
    </row>
    <row r="191" spans="1:12" ht="15" x14ac:dyDescent="0.25">
      <c r="A191" s="23"/>
      <c r="B191" s="24"/>
      <c r="C191" s="25"/>
      <c r="D191" s="30" t="s">
        <v>47</v>
      </c>
      <c r="E191" s="27" t="s">
        <v>48</v>
      </c>
      <c r="F191" s="28">
        <v>15</v>
      </c>
      <c r="G191" s="28">
        <v>1.22</v>
      </c>
      <c r="H191" s="28"/>
      <c r="I191" s="28">
        <v>7.32</v>
      </c>
      <c r="J191" s="28">
        <v>36.299999999999997</v>
      </c>
      <c r="K191" s="29">
        <v>894.01</v>
      </c>
      <c r="L191" s="28">
        <v>2.2200000000000002</v>
      </c>
    </row>
    <row r="192" spans="1:12" ht="15" x14ac:dyDescent="0.25">
      <c r="A192" s="23"/>
      <c r="B192" s="24"/>
      <c r="C192" s="25"/>
      <c r="D192" s="30" t="s">
        <v>49</v>
      </c>
      <c r="E192" s="27" t="s">
        <v>50</v>
      </c>
      <c r="F192" s="28">
        <v>15</v>
      </c>
      <c r="G192" s="28">
        <v>1.28</v>
      </c>
      <c r="H192" s="28"/>
      <c r="I192" s="28">
        <v>6.38</v>
      </c>
      <c r="J192" s="28">
        <v>38.9</v>
      </c>
      <c r="K192" s="41">
        <v>1147</v>
      </c>
      <c r="L192" s="28">
        <v>2.37</v>
      </c>
    </row>
    <row r="193" spans="1:12" ht="15" x14ac:dyDescent="0.25">
      <c r="A193" s="23"/>
      <c r="B193" s="24"/>
      <c r="C193" s="25"/>
      <c r="D193" s="26" t="s">
        <v>62</v>
      </c>
      <c r="E193" s="27" t="s">
        <v>63</v>
      </c>
      <c r="F193" s="28">
        <v>5</v>
      </c>
      <c r="G193" s="28">
        <v>1.1399999999999999</v>
      </c>
      <c r="H193" s="28">
        <v>1</v>
      </c>
      <c r="I193" s="28">
        <v>0.04</v>
      </c>
      <c r="J193" s="28">
        <v>11.8</v>
      </c>
      <c r="K193" s="41">
        <v>1052</v>
      </c>
      <c r="L193" s="28">
        <v>4.7</v>
      </c>
    </row>
    <row r="194" spans="1:12" ht="15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 x14ac:dyDescent="0.25">
      <c r="A195" s="31"/>
      <c r="B195" s="32"/>
      <c r="C195" s="33"/>
      <c r="D195" s="34" t="s">
        <v>36</v>
      </c>
      <c r="E195" s="35"/>
      <c r="F195" s="36">
        <f>SUM(F186:F194)</f>
        <v>735</v>
      </c>
      <c r="G195" s="36">
        <f t="shared" ref="G195:J195" si="28">SUM(G186:G194)</f>
        <v>24.23</v>
      </c>
      <c r="H195" s="36">
        <f t="shared" si="28"/>
        <v>28</v>
      </c>
      <c r="I195" s="36">
        <f t="shared" si="28"/>
        <v>82.2</v>
      </c>
      <c r="J195" s="36">
        <f t="shared" si="28"/>
        <v>724.59999999999991</v>
      </c>
      <c r="K195" s="37"/>
      <c r="L195" s="36">
        <f>SUM(L186:L194)</f>
        <v>132.78</v>
      </c>
    </row>
    <row r="196" spans="1:12" ht="15" x14ac:dyDescent="0.2">
      <c r="A196" s="43">
        <f>A177</f>
        <v>2</v>
      </c>
      <c r="B196" s="44">
        <f>B177</f>
        <v>5</v>
      </c>
      <c r="C196" s="57" t="s">
        <v>51</v>
      </c>
      <c r="D196" s="58"/>
      <c r="E196" s="45"/>
      <c r="F196" s="46">
        <f>F185+F195</f>
        <v>1235</v>
      </c>
      <c r="G196" s="46">
        <f>G185+G195</f>
        <v>57.66</v>
      </c>
      <c r="H196" s="46">
        <f>H185+H195</f>
        <v>57</v>
      </c>
      <c r="I196" s="46">
        <f>I185+I195</f>
        <v>148.12</v>
      </c>
      <c r="J196" s="46">
        <f t="shared" ref="J196:L196" si="29">J185+J195</f>
        <v>1435.1999999999998</v>
      </c>
      <c r="K196" s="46"/>
      <c r="L196" s="46">
        <f t="shared" si="29"/>
        <v>227.62</v>
      </c>
    </row>
    <row r="197" spans="1:12" x14ac:dyDescent="0.2">
      <c r="A197" s="51"/>
      <c r="B197" s="52"/>
      <c r="C197" s="59" t="s">
        <v>120</v>
      </c>
      <c r="D197" s="59"/>
      <c r="E197" s="59"/>
      <c r="F197" s="53">
        <f>(F24+F43+F62+F81+F100+F119+F138+F157+F176+F196)/(IF(F24=0,0,1)+IF(F43=0,0,1)+IF(F62=0,0,1)+IF(F81=0,0,1)+IF(F100=0,0,1)+IF(F119=0,0,1)+IF(F138=0,0,1)+IF(F157=0,0,1)+IF(F176=0,0,1)+IF(F196=0,0,1))</f>
        <v>1252</v>
      </c>
      <c r="G197" s="53">
        <f t="shared" ref="G197:J197" si="30">(G24+G43+G62+G81+G100+G119+G138+G157+G176+G196)/(IF(G24=0,0,1)+IF(G43=0,0,1)+IF(G62=0,0,1)+IF(G81=0,0,1)+IF(G100=0,0,1)+IF(G119=0,0,1)+IF(G138=0,0,1)+IF(G157=0,0,1)+IF(G176=0,0,1)+IF(G196=0,0,1))</f>
        <v>51.429999999999993</v>
      </c>
      <c r="H197" s="53">
        <f t="shared" si="30"/>
        <v>52.5</v>
      </c>
      <c r="I197" s="53">
        <f t="shared" si="30"/>
        <v>564.12699999999984</v>
      </c>
      <c r="J197" s="53">
        <f t="shared" si="30"/>
        <v>1423.3399999999997</v>
      </c>
      <c r="K197" s="53"/>
      <c r="L197" s="53">
        <f>(L24+L43+L62+L81+L100+L119+L138+L157+L176+L196)/(IF(L24=0,0,1)+IF(L43=0,0,1)+IF(L62=0,0,1)+IF(L81=0,0,1)+IF(L100=0,0,1)+IF(L119=0,0,1)+IF(L138=0,0,1)+IF(L157=0,0,1)+IF(L176=0,0,1)+IF(L196=0,0,1))</f>
        <v>227.42699999999999</v>
      </c>
    </row>
  </sheetData>
  <mergeCells count="14">
    <mergeCell ref="C157:D157"/>
    <mergeCell ref="C176:D176"/>
    <mergeCell ref="C196:D196"/>
    <mergeCell ref="C197:E197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2024-02-07T18:35:45Z</dcterms:modified>
</cp:coreProperties>
</file>